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Drive\Current_Manuscripts\squamate_genome_review\squamate_manuscript_files\"/>
    </mc:Choice>
  </mc:AlternateContent>
  <xr:revisionPtr revIDLastSave="0" documentId="13_ncr:1_{5AACE98E-1F8A-4DB9-BAB9-2A5825F98812}" xr6:coauthVersionLast="47" xr6:coauthVersionMax="47" xr10:uidLastSave="{00000000-0000-0000-0000-000000000000}"/>
  <bookViews>
    <workbookView xWindow="-120" yWindow="-120" windowWidth="51840" windowHeight="21240" tabRatio="641" activeTab="1" xr2:uid="{0E23BF8D-E87B-4D3B-B324-73024BB10D95}"/>
  </bookViews>
  <sheets>
    <sheet name="Lepidosaurs_All" sheetId="1" r:id="rId1"/>
    <sheet name="Lepidosaurs_Ch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I74" i="1"/>
  <c r="I47" i="1"/>
  <c r="I48" i="1"/>
  <c r="I49" i="1"/>
  <c r="I50" i="1"/>
  <c r="I51" i="1"/>
  <c r="I52" i="1"/>
  <c r="I53" i="1"/>
  <c r="I54" i="1"/>
  <c r="I55" i="1"/>
  <c r="I56" i="1"/>
  <c r="I58" i="1"/>
  <c r="I59" i="1"/>
  <c r="I60" i="1"/>
  <c r="I61" i="1"/>
  <c r="I62" i="1"/>
  <c r="I63" i="1"/>
  <c r="I64" i="1"/>
  <c r="I65" i="1"/>
  <c r="I66" i="1"/>
  <c r="I67" i="1"/>
  <c r="I68" i="1"/>
  <c r="I69" i="1"/>
  <c r="I70" i="1"/>
  <c r="I71" i="1"/>
  <c r="I72" i="1"/>
  <c r="I73" i="1"/>
  <c r="I3" i="1"/>
  <c r="I4" i="1"/>
  <c r="I5" i="1"/>
  <c r="I6" i="1"/>
  <c r="I7" i="1"/>
  <c r="I8" i="1"/>
  <c r="I9" i="1"/>
  <c r="I10" i="1"/>
  <c r="I11" i="1"/>
  <c r="I12" i="1"/>
  <c r="I13" i="1"/>
  <c r="I14" i="1"/>
  <c r="I15" i="1"/>
  <c r="I16" i="1"/>
  <c r="I17" i="1"/>
  <c r="I18" i="1"/>
  <c r="I19" i="1"/>
  <c r="I20" i="1"/>
  <c r="I24" i="1"/>
  <c r="I25" i="1"/>
  <c r="I26" i="1"/>
  <c r="I27" i="1"/>
  <c r="I28" i="1"/>
  <c r="I29" i="1"/>
  <c r="I30" i="1"/>
  <c r="I31" i="1"/>
  <c r="I32" i="1"/>
  <c r="I33" i="1"/>
  <c r="I34" i="1"/>
  <c r="I35" i="1"/>
  <c r="I36" i="1"/>
  <c r="I37" i="1"/>
  <c r="I38" i="1"/>
  <c r="I39" i="1"/>
  <c r="I40" i="1"/>
  <c r="I41" i="1"/>
  <c r="I42" i="1"/>
  <c r="I43" i="1"/>
  <c r="I44" i="1"/>
  <c r="I45" i="1"/>
  <c r="I46" i="1"/>
  <c r="I2" i="1"/>
</calcChain>
</file>

<file path=xl/sharedStrings.xml><?xml version="1.0" encoding="utf-8"?>
<sst xmlns="http://schemas.openxmlformats.org/spreadsheetml/2006/main" count="1286" uniqueCount="434">
  <si>
    <t>Specific Name</t>
  </si>
  <si>
    <t>Common Name</t>
  </si>
  <si>
    <t>Clade</t>
  </si>
  <si>
    <t>Scaffold N50 (Mb)</t>
  </si>
  <si>
    <t>Scaffold L50</t>
  </si>
  <si>
    <t>Total Scaffolds</t>
  </si>
  <si>
    <t>Technology</t>
  </si>
  <si>
    <t>Assembly Link</t>
  </si>
  <si>
    <t>Ophiophagus hannah</t>
  </si>
  <si>
    <t>King cobra</t>
  </si>
  <si>
    <t>Elapidae</t>
  </si>
  <si>
    <t>Vonk et al. 2013</t>
  </si>
  <si>
    <t>Illumina-only</t>
  </si>
  <si>
    <t>https://www.ncbi.nlm.nih.gov/genome/10842</t>
  </si>
  <si>
    <t>Thamnophis sirtalis</t>
  </si>
  <si>
    <t>Eastern garter snake</t>
  </si>
  <si>
    <t>Colubridae</t>
  </si>
  <si>
    <t>Perry et al. 2018</t>
  </si>
  <si>
    <t>Eublepharis macularius</t>
  </si>
  <si>
    <t>Leopard gecko</t>
  </si>
  <si>
    <t>Eublepharidae</t>
  </si>
  <si>
    <t>Xiong et al. 2016</t>
  </si>
  <si>
    <t>http://dx.doi.org/10.5524/100246</t>
  </si>
  <si>
    <t>Gekko japonicus</t>
  </si>
  <si>
    <t>Schlegel’s Japanese gecko</t>
  </si>
  <si>
    <t>Gekkonidae</t>
  </si>
  <si>
    <t>Liu et al. 2015</t>
  </si>
  <si>
    <t>https://www.ncbi.nlm.nih.gov/assembly/GCF_001447785.1</t>
  </si>
  <si>
    <t>Glass lizard</t>
  </si>
  <si>
    <t>Anguidae</t>
  </si>
  <si>
    <t>Song et al. 2015</t>
  </si>
  <si>
    <t>http://dx.doi.org/10.5524/100119</t>
  </si>
  <si>
    <t>Shaw’s Sea Snake</t>
  </si>
  <si>
    <t>Peng et al. 2020</t>
  </si>
  <si>
    <t>Illumina, PacBio</t>
  </si>
  <si>
    <t>https://doi.org/10.6084/m9.figshare.11391606.v5</t>
  </si>
  <si>
    <t>Shinisaurus crocodilurus</t>
  </si>
  <si>
    <t>Chinese crocodile lizard</t>
  </si>
  <si>
    <t>Shinisauridae</t>
  </si>
  <si>
    <t>Gao et al. 2017</t>
  </si>
  <si>
    <t>http://dx.doi.org/10.5524/100315</t>
  </si>
  <si>
    <t>Deinagkistrodon acutus</t>
  </si>
  <si>
    <t>Five-pace viper </t>
  </si>
  <si>
    <t>Viperidae</t>
  </si>
  <si>
    <t>Yin et al. 2016</t>
  </si>
  <si>
    <t>http://dx.doi.org/10.5524/100196</t>
  </si>
  <si>
    <t>Central bearded dragon</t>
  </si>
  <si>
    <t>Agamidae</t>
  </si>
  <si>
    <t>Georges et al. 2015</t>
  </si>
  <si>
    <t>https://useast.ensembl.org/Pogona_vitticeps/Info/Index</t>
  </si>
  <si>
    <t>Sphenodon punctatus</t>
  </si>
  <si>
    <t>Tuatara</t>
  </si>
  <si>
    <t>Sphenodontidae</t>
  </si>
  <si>
    <t>Gemmell et al. 2020</t>
  </si>
  <si>
    <t>Illumina, mate pairs, Chicago</t>
  </si>
  <si>
    <t>https://useast.ensembl.org/Sphenodon_punctatus/Info/Index</t>
  </si>
  <si>
    <t>Madagascar ground gecko</t>
  </si>
  <si>
    <t>Hara et al. 2018</t>
  </si>
  <si>
    <t>Illumina, mate pairs</t>
  </si>
  <si>
    <t xml:space="preserve">Boa constrictor </t>
  </si>
  <si>
    <t>Boidae</t>
  </si>
  <si>
    <t>Pseudonaja textilis</t>
  </si>
  <si>
    <t>Eastern Brown Snake</t>
  </si>
  <si>
    <t>University of New South Wales</t>
  </si>
  <si>
    <t>10X</t>
  </si>
  <si>
    <t>https://www.ncbi.nlm.nih.gov/genome/?term=txid8673[orgn]</t>
  </si>
  <si>
    <t>Varanus komodoensis</t>
  </si>
  <si>
    <t>Komodo dragon</t>
  </si>
  <si>
    <t>Varanidae</t>
  </si>
  <si>
    <t>Lind et al. 2019</t>
  </si>
  <si>
    <t>10X, ONT, PacBio, HiC</t>
  </si>
  <si>
    <t>https://useast.ensembl.org/Varanus_komodoensis/Info/Index</t>
  </si>
  <si>
    <t>Podarcis muralis</t>
  </si>
  <si>
    <t>European wall lizard</t>
  </si>
  <si>
    <t>Lacertidae</t>
  </si>
  <si>
    <t>Andrade et al. 2019</t>
  </si>
  <si>
    <t>Illumina, PacBio, HiC, Chicago</t>
  </si>
  <si>
    <t>https://useast.ensembl.org/Podarcis_muralis/Info/Index</t>
  </si>
  <si>
    <t>Yamaguchi et al. 2021</t>
  </si>
  <si>
    <t>Illumina, mate pairs, HiC</t>
  </si>
  <si>
    <t>https://www.ncbi.nlm.nih.gov/assembly/GCA_003118565.2/</t>
  </si>
  <si>
    <t>Sphaerodactylus townsendi</t>
  </si>
  <si>
    <t>Townsend's dwarf gecko</t>
  </si>
  <si>
    <t>Sphaerodactylidae</t>
  </si>
  <si>
    <t>10X, ONT, Illumina, HiC</t>
  </si>
  <si>
    <t>Anolis carolinensis</t>
  </si>
  <si>
    <t>Green anole</t>
  </si>
  <si>
    <t>Iguanidae</t>
  </si>
  <si>
    <t>Alfoldi et al. 2011</t>
  </si>
  <si>
    <t>Sanger, physical mapped</t>
  </si>
  <si>
    <t>https://useast.ensembl.org/Anolis_carolinensis/Info/Index</t>
  </si>
  <si>
    <t>Python bivittatus</t>
  </si>
  <si>
    <t>Burmese python</t>
  </si>
  <si>
    <t>Pythonidae</t>
  </si>
  <si>
    <t>Castoe et al. 2013</t>
  </si>
  <si>
    <t>Illumina, HiC (DNAZoo)</t>
  </si>
  <si>
    <t>https://www.dnazoo.org/assemblies/Python_bivittatus</t>
  </si>
  <si>
    <t>Crotalus viridis</t>
  </si>
  <si>
    <t>Prairie rattlesnake</t>
  </si>
  <si>
    <t>Schield et al. 2019</t>
  </si>
  <si>
    <t>Illumina, mate pairs, HiC, Chicago</t>
  </si>
  <si>
    <t>https://www.ncbi.nlm.nih.gov/assembly/GCA_003400415.2</t>
  </si>
  <si>
    <t>Naja naja</t>
  </si>
  <si>
    <t>Indian cobra</t>
  </si>
  <si>
    <t>Suryamohan et al. 2020</t>
  </si>
  <si>
    <t>Everything</t>
  </si>
  <si>
    <t>https://www.ncbi.nlm.nih.gov/genome/8395</t>
  </si>
  <si>
    <t>Sceloporus undulatus</t>
  </si>
  <si>
    <t>Eastern Fence Lizard</t>
  </si>
  <si>
    <t>Phrynosomatidae</t>
  </si>
  <si>
    <t>10X, PacBio, HiC</t>
  </si>
  <si>
    <t>Salvator merianae</t>
  </si>
  <si>
    <t>Argentine black and white tegu</t>
  </si>
  <si>
    <t>Teiidae</t>
  </si>
  <si>
    <t>Roscito et al. 2018</t>
  </si>
  <si>
    <t>Illumina, PacBio, OM, HiC (DNAZoo)</t>
  </si>
  <si>
    <t>Heloderma suspectum</t>
  </si>
  <si>
    <t>Gila monster</t>
  </si>
  <si>
    <t>Helodermatidae</t>
  </si>
  <si>
    <t>https://www.ncbi.nlm.nih.gov/genome?LinkName=nuccore_genome&amp;from_uid=2064852242</t>
  </si>
  <si>
    <t>Westfall et al. 2021</t>
  </si>
  <si>
    <t>Geneva et al. 2021</t>
  </si>
  <si>
    <t>Anolis sagrei</t>
  </si>
  <si>
    <t>Brown anole</t>
  </si>
  <si>
    <t>https://dataverse.harvard.edu/dataset.xhtml?persistentId=doi:10.7910/DVN/TTKBFU</t>
  </si>
  <si>
    <t>Koochekian et al. 2022</t>
  </si>
  <si>
    <t>Illumina, Chicago, Hi-C</t>
  </si>
  <si>
    <t xml:space="preserve">https://www.ncbi.nlm.nih.gov/assembly/GCA_020142125.1 </t>
  </si>
  <si>
    <t>Total Size</t>
  </si>
  <si>
    <t>Xie et al. 2022</t>
  </si>
  <si>
    <t xml:space="preserve">https://www.ncbi.nlm.nih.gov/assembly/GCA_021292165.1 </t>
  </si>
  <si>
    <t>PacBio, 10X, HiC</t>
  </si>
  <si>
    <t>Phrynosoma platyrhinos</t>
  </si>
  <si>
    <t>Desert horned lizard</t>
  </si>
  <si>
    <t>Pantherophis guttatus</t>
  </si>
  <si>
    <t>Ullate-Agote et al. 2020</t>
  </si>
  <si>
    <t>https://www.dnazoo.org/assemblies/Pantherophis_guttatus</t>
  </si>
  <si>
    <t>Webster et al. 2022</t>
  </si>
  <si>
    <t xml:space="preserve">https://doi.org/10.5281/zenodo.6133275 </t>
  </si>
  <si>
    <t>Corn snake</t>
  </si>
  <si>
    <t>https://www.dnazoo.org/assemblies/Pogona_vitticeps</t>
  </si>
  <si>
    <t>10X, BioNano, HiC (DNAZoo)</t>
  </si>
  <si>
    <t>Thamnophis elegans</t>
  </si>
  <si>
    <t>https://www.ncbi.nlm.nih.gov/assembly/GCF_009769535.1/</t>
  </si>
  <si>
    <t>Western terrestrial garter snake</t>
  </si>
  <si>
    <t>Lacerta agilis</t>
  </si>
  <si>
    <t>Sand lizard</t>
  </si>
  <si>
    <t xml:space="preserve">https://www.ncbi.nlm.nih.gov/assembly/GCF_009819535.1/ </t>
  </si>
  <si>
    <t>Arizona elegans</t>
  </si>
  <si>
    <t>Zootoca vivipara</t>
  </si>
  <si>
    <t>Common lizard</t>
  </si>
  <si>
    <t>Glossy snake</t>
  </si>
  <si>
    <t>Calotes versicolor</t>
  </si>
  <si>
    <t xml:space="preserve">https://www.ncbi.nlm.nih.gov/assembly/GCF_011800845.1/ </t>
  </si>
  <si>
    <t xml:space="preserve">https://www.ncbi.nlm.nih.gov/assembly/GCA_020711275.1/ </t>
  </si>
  <si>
    <t>Notechis scutatus</t>
  </si>
  <si>
    <t>Mainland tiger snake</t>
  </si>
  <si>
    <t xml:space="preserve">https://www.ncbi.nlm.nih.gov/assembly/GCA_022577455.1/ </t>
  </si>
  <si>
    <t>UCLA</t>
  </si>
  <si>
    <t>https://www.ncbi.nlm.nih.gov/assembly/GCF_900518725.1/</t>
  </si>
  <si>
    <t>PacBio HiFi, HiC</t>
  </si>
  <si>
    <t>Plateau fence lizard</t>
  </si>
  <si>
    <t>10X, HiC, Chicago</t>
  </si>
  <si>
    <t>University of Geneva</t>
  </si>
  <si>
    <t>Ptyas mucosa</t>
  </si>
  <si>
    <t>Pantherophis obsoletus</t>
  </si>
  <si>
    <t>Western rat snake</t>
  </si>
  <si>
    <t>Dhaman</t>
  </si>
  <si>
    <t xml:space="preserve">https://www.ncbi.nlm.nih.gov/assembly/GCA_012654085.1/ </t>
  </si>
  <si>
    <t xml:space="preserve">https://www.ncbi.nlm.nih.gov/assembly/GCA_012654045.1/ </t>
  </si>
  <si>
    <t>https://www.ncbi.nlm.nih.gov/assembly/GCF_001077635.1/</t>
  </si>
  <si>
    <t>Aspidoscelis marmoratus</t>
  </si>
  <si>
    <t>Marbled whiptail</t>
  </si>
  <si>
    <t>Hydrophis cyanocinctus</t>
  </si>
  <si>
    <t>Asian annulated sea snake</t>
  </si>
  <si>
    <t>Illumina, PacBio, HiC</t>
  </si>
  <si>
    <t>Hydrophis hardwickii</t>
  </si>
  <si>
    <t>Hardwick's sea snake</t>
  </si>
  <si>
    <t>https://www.ncbi.nlm.nih.gov/assembly/GCA_004023765.1/</t>
  </si>
  <si>
    <t xml:space="preserve">https://www.ncbi.nlm.nih.gov/assembly/GCA_019473425.1/ </t>
  </si>
  <si>
    <t xml:space="preserve">https://www.ncbi.nlm.nih.gov/assembly/GCA_019472885.1/ </t>
  </si>
  <si>
    <t xml:space="preserve">https://www.ncbi.nlm.nih.gov/assembly/GCA_014337955.1/ </t>
  </si>
  <si>
    <t>Crotalus adamanteus</t>
  </si>
  <si>
    <t>Crotalus horridus</t>
  </si>
  <si>
    <t>Crotalus pyrrhus</t>
  </si>
  <si>
    <t>Emydocephalus ijimae</t>
  </si>
  <si>
    <t>Hydrophis melanocephalus</t>
  </si>
  <si>
    <t>Laticauda colubrina</t>
  </si>
  <si>
    <t>Laticauda laticaudata</t>
  </si>
  <si>
    <t>Myanophis thanlyinensis</t>
  </si>
  <si>
    <t>Pituophis catenifer pumilus</t>
  </si>
  <si>
    <t>Protobothrops flavoviridis</t>
  </si>
  <si>
    <t>Protobothrops mucrosquamatus</t>
  </si>
  <si>
    <t>Thermophis baileyi</t>
  </si>
  <si>
    <t>Bothrops jararaca</t>
  </si>
  <si>
    <t>Chrysopelea ornata</t>
  </si>
  <si>
    <t xml:space="preserve">https://www.ncbi.nlm.nih.gov/assembly/GCA_018340635.1/ </t>
  </si>
  <si>
    <t xml:space="preserve">https://www.ncbi.nlm.nih.gov/assembly/GCA_019457695.1/ </t>
  </si>
  <si>
    <t>https://www.ncbi.nlm.nih.gov/assembly/GCA_018446365.1/</t>
  </si>
  <si>
    <t>https://www.ncbi.nlm.nih.gov/assembly/GCA_001625485.1/</t>
  </si>
  <si>
    <t>https://www.ncbi.nlm.nih.gov/assembly/GCA_000737285.1/</t>
  </si>
  <si>
    <t xml:space="preserve">https://www.ncbi.nlm.nih.gov/assembly/GCA_004319985.1/ </t>
  </si>
  <si>
    <t xml:space="preserve">https://www.ncbi.nlm.nih.gov/assembly/GCA_004320005.1/ </t>
  </si>
  <si>
    <t xml:space="preserve">https://www.ncbi.nlm.nih.gov/assembly/GCA_015471245.1/ </t>
  </si>
  <si>
    <t xml:space="preserve">https://www.ncbi.nlm.nih.gov/assembly/GCA_004320025.1/ </t>
  </si>
  <si>
    <t xml:space="preserve">https://www.ncbi.nlm.nih.gov/assembly/GCA_017656035.1/ </t>
  </si>
  <si>
    <t>Illumina, ONT, PacBio</t>
  </si>
  <si>
    <t>Instituto Butantan</t>
  </si>
  <si>
    <t>Douglas Rhoads</t>
  </si>
  <si>
    <t>Gopher snake</t>
  </si>
  <si>
    <t xml:space="preserve">https://www.ncbi.nlm.nih.gov/assembly/GCA_019677565.1/ </t>
  </si>
  <si>
    <t xml:space="preserve">https://www.ncbi.nlm.nih.gov/assembly/GCA_003402635.1/ </t>
  </si>
  <si>
    <t xml:space="preserve">https://www.ncbi.nlm.nih.gov/assembly/GCF_001527695.2/ </t>
  </si>
  <si>
    <t xml:space="preserve">https://www.ncbi.nlm.nih.gov/assembly/GCA_003457575.1/ </t>
  </si>
  <si>
    <t xml:space="preserve">https://www.ncbi.nlm.nih.gov/assembly/GCA_000800605.1/ </t>
  </si>
  <si>
    <t>Illumina, 454</t>
  </si>
  <si>
    <t>10X, Chicago, HiC</t>
  </si>
  <si>
    <t>Auburn University</t>
  </si>
  <si>
    <t>BCM-HGSC</t>
  </si>
  <si>
    <t>Habu</t>
  </si>
  <si>
    <t>Brown spotted pitviper</t>
  </si>
  <si>
    <t>Hot-spring keelback</t>
  </si>
  <si>
    <t>Common viper</t>
  </si>
  <si>
    <t>Jararaca</t>
  </si>
  <si>
    <t>Eastern diamondback rattlesnake</t>
  </si>
  <si>
    <t>Timber rattlesnake</t>
  </si>
  <si>
    <t>Southwestern speckled rattlesnake</t>
  </si>
  <si>
    <t>Ornate flying snake</t>
  </si>
  <si>
    <t>Turtlehead Sea Snake</t>
  </si>
  <si>
    <t>Slender-necked sea snake</t>
  </si>
  <si>
    <t>Yellow-lipped sea krait</t>
  </si>
  <si>
    <t>Blue-ringed sea krait</t>
  </si>
  <si>
    <t>Homalopsidae</t>
  </si>
  <si>
    <t>Myanophis</t>
  </si>
  <si>
    <t>Vipera berus</t>
  </si>
  <si>
    <t>Iguania</t>
  </si>
  <si>
    <t>Gekkota</t>
  </si>
  <si>
    <t>Serpentes</t>
  </si>
  <si>
    <t>Anguimorpha</t>
  </si>
  <si>
    <t>Rhynchocephalia</t>
  </si>
  <si>
    <t>Laterata</t>
  </si>
  <si>
    <t>Infraorder</t>
  </si>
  <si>
    <t>https://ngdc.cncb.ac.cn/gwh/Assembly/20702/show</t>
  </si>
  <si>
    <t>https://ngdc.cncb.ac.cn/gwh/Assembly/136/show</t>
  </si>
  <si>
    <t>Gao et al. 2019</t>
  </si>
  <si>
    <t>Gao et al. 2022</t>
  </si>
  <si>
    <t>Pylzow's toadhead agama</t>
  </si>
  <si>
    <t>Annotation</t>
  </si>
  <si>
    <t>SDS</t>
  </si>
  <si>
    <t>ZW</t>
  </si>
  <si>
    <t>TSD</t>
  </si>
  <si>
    <t>Yes</t>
  </si>
  <si>
    <t>Unknown</t>
  </si>
  <si>
    <t>XY</t>
  </si>
  <si>
    <t>No</t>
  </si>
  <si>
    <t>Paroedura picta (v2.0)</t>
  </si>
  <si>
    <t>Hydrophis curtus (v2.0)</t>
  </si>
  <si>
    <t>Dopasia gracilis</t>
  </si>
  <si>
    <t>LG (Gallus)</t>
  </si>
  <si>
    <t>ZW?</t>
  </si>
  <si>
    <t>28?</t>
  </si>
  <si>
    <t>NA</t>
  </si>
  <si>
    <t>18,30,33</t>
  </si>
  <si>
    <t>4p,15</t>
  </si>
  <si>
    <t>4p,17</t>
  </si>
  <si>
    <t>2,27</t>
  </si>
  <si>
    <t>Candidate MSD</t>
  </si>
  <si>
    <t>17,23</t>
  </si>
  <si>
    <t>https://www.ncbi.nlm.nih.gov/genome/17893?genome_assembly_id=48432</t>
  </si>
  <si>
    <t>Bedoya &amp; Leache, 2021</t>
  </si>
  <si>
    <t>Chr-scale?</t>
  </si>
  <si>
    <t>No*</t>
  </si>
  <si>
    <t>https://doi.org/10.6084/m9.figshare.5955655.v1</t>
  </si>
  <si>
    <t>BUSCO (C)</t>
  </si>
  <si>
    <t>https://www.ncbi.nlm.nih.gov/data-hub/genome/GCA_016801415.1/</t>
  </si>
  <si>
    <t>Yes*</t>
  </si>
  <si>
    <t>https://www.ncbi.nlm.nih.gov/genome/?term=txid190870[orgn]</t>
  </si>
  <si>
    <r>
      <t xml:space="preserve">Sceloporus tristichus </t>
    </r>
    <r>
      <rPr>
        <sz val="12"/>
        <color theme="1"/>
        <rFont val="Arial"/>
        <family val="2"/>
      </rPr>
      <t>(SNOW)</t>
    </r>
  </si>
  <si>
    <r>
      <t xml:space="preserve">Sceloporus tristichus </t>
    </r>
    <r>
      <rPr>
        <sz val="12"/>
        <color theme="1"/>
        <rFont val="Arial"/>
        <family val="2"/>
      </rPr>
      <t>(HOL)</t>
    </r>
  </si>
  <si>
    <t>No* = Liftoff</t>
  </si>
  <si>
    <t>Yes* = Broken</t>
  </si>
  <si>
    <r>
      <t>Hydrophis curtus</t>
    </r>
    <r>
      <rPr>
        <sz val="12"/>
        <color theme="1"/>
        <rFont val="Arial"/>
        <family val="2"/>
      </rPr>
      <t xml:space="preserve"> (v2.0)</t>
    </r>
  </si>
  <si>
    <r>
      <t xml:space="preserve">Hydrophis cyanocinctus </t>
    </r>
    <r>
      <rPr>
        <sz val="12"/>
        <color theme="1"/>
        <rFont val="Arial"/>
        <family val="2"/>
      </rPr>
      <t>(v2.0)</t>
    </r>
  </si>
  <si>
    <r>
      <t>Hydrophis curtus</t>
    </r>
    <r>
      <rPr>
        <sz val="12"/>
        <color theme="1"/>
        <rFont val="Arial"/>
        <family val="2"/>
      </rPr>
      <t xml:space="preserve"> (v1.0)</t>
    </r>
  </si>
  <si>
    <r>
      <t xml:space="preserve">Pogona vitticeps </t>
    </r>
    <r>
      <rPr>
        <sz val="12"/>
        <color theme="1"/>
        <rFont val="Arial"/>
        <family val="2"/>
      </rPr>
      <t>(v1.2)</t>
    </r>
  </si>
  <si>
    <r>
      <t xml:space="preserve">Phrynocephalus vlangalii </t>
    </r>
    <r>
      <rPr>
        <sz val="12"/>
        <color theme="1"/>
        <rFont val="Arial"/>
        <family val="2"/>
      </rPr>
      <t>(v2.0)</t>
    </r>
  </si>
  <si>
    <r>
      <t xml:space="preserve">Phrynocephalus vlangalii </t>
    </r>
    <r>
      <rPr>
        <sz val="12"/>
        <color theme="1"/>
        <rFont val="Arial"/>
        <family val="2"/>
      </rPr>
      <t>(v1.0)</t>
    </r>
  </si>
  <si>
    <r>
      <t xml:space="preserve">Pogona vitticeps </t>
    </r>
    <r>
      <rPr>
        <sz val="12"/>
        <color theme="1"/>
        <rFont val="Arial"/>
        <family val="2"/>
      </rPr>
      <t>(v1.1)</t>
    </r>
  </si>
  <si>
    <r>
      <t xml:space="preserve">Paroedura picta </t>
    </r>
    <r>
      <rPr>
        <sz val="12"/>
        <color rgb="FF000000"/>
        <rFont val="Arial"/>
        <family val="2"/>
      </rPr>
      <t>(v2.0)</t>
    </r>
  </si>
  <si>
    <r>
      <t xml:space="preserve">Paroedura picta </t>
    </r>
    <r>
      <rPr>
        <sz val="12"/>
        <color rgb="FF000000"/>
        <rFont val="Arial"/>
        <family val="2"/>
      </rPr>
      <t>(v1.0)</t>
    </r>
  </si>
  <si>
    <t>https://www.ncbi.nlm.nih.gov/assembly/GCA_004023725.1/</t>
  </si>
  <si>
    <t>Citation</t>
  </si>
  <si>
    <t>Pogona vitticeps (v1.2)</t>
  </si>
  <si>
    <t>Yurchenko et al. 2020</t>
  </si>
  <si>
    <t>Full Citation</t>
  </si>
  <si>
    <t>Yurchenko, A. A., Recknagel, H., &amp; Elmer, K. R. (2020). Chromosome-Level Assembly of the Common Lizard (Zootoca vivipara) Genome. Genome Biology and Evolution, 12(11), 1953–1960. https://doi.org/10.1093/gbe/evaa161</t>
  </si>
  <si>
    <t>Sanger, physical mapping</t>
  </si>
  <si>
    <t>Illumina, PacBio, mate pairs</t>
  </si>
  <si>
    <t>Andrade, P., Pinho, C., Pérez i de Lanuza, G., Afonso, S., Brejcha, J., Rubin, C.-J., Wallerman, O., Pereira, P., Sabatino, S. J., Bellati, A., Pellitteri-Rosa, D., Bosakova, Z., Bunikis, I., Carretero, M. A., Feiner, N., Marsik, P., Paupério, F., Salvi, D., Soler, L., … Carneiro, M. (2019). Regulatory changes in pterin and carotenoid genes underlie balanced color polymorphisms in the wall lizard. Proceedings of the National Academy of Sciences, 116(12), 5633–5642. https://doi.org/10.1073/pnas.1820320116</t>
  </si>
  <si>
    <t>Wilson et al. 2019</t>
  </si>
  <si>
    <t>Indian garden lizard</t>
  </si>
  <si>
    <t>van Hoek, M. L., Prickett, M. D., Settlage, R. E., Kang, L., Michalak, P., Vliet, K. A., &amp; Bishop, B. M. (2019). The Komodo dragon (Varanus komodoensis) genome and identification of innate immunity genes and clusters. BMC Genomics, 20(1). https://doi.org/10.1186/s12864-019-6029-y</t>
  </si>
  <si>
    <t>van Hoek et al. 2019</t>
  </si>
  <si>
    <t>Sex</t>
  </si>
  <si>
    <t>F</t>
  </si>
  <si>
    <t>Varanus salvator</t>
  </si>
  <si>
    <t>M</t>
  </si>
  <si>
    <t>https://www.ncbi.nlm.nih.gov/genome/?term=txid62051[orgn]</t>
  </si>
  <si>
    <t>https://www.ncbi.nlm.nih.gov/data-hub/genome/GCA_007859595.1/</t>
  </si>
  <si>
    <t>Illumina, Chicago</t>
  </si>
  <si>
    <r>
      <t xml:space="preserve">Phokaew, </t>
    </r>
    <r>
      <rPr>
        <i/>
        <sz val="12"/>
        <color theme="1"/>
        <rFont val="Arial"/>
        <family val="2"/>
      </rPr>
      <t>unpublished</t>
    </r>
  </si>
  <si>
    <t>Chulalongkorn University, Phokaew, unpublished</t>
  </si>
  <si>
    <r>
      <t xml:space="preserve">Xie HX, Liang XX, Chen ZQ, Li WM, Mi CR, Li M, ... &amp; Du WG. 2022. Ancient demographics determine the effectiveness of genetic purging in endangered lizards. </t>
    </r>
    <r>
      <rPr>
        <i/>
        <sz val="12"/>
        <color rgb="FF000000"/>
        <rFont val="Arial"/>
        <family val="2"/>
      </rPr>
      <t>Mol Biol Evol</t>
    </r>
    <r>
      <rPr>
        <sz val="12"/>
        <color rgb="FF000000"/>
        <rFont val="Arial"/>
        <family val="2"/>
      </rPr>
      <t xml:space="preserve">. </t>
    </r>
    <r>
      <rPr>
        <b/>
        <sz val="12"/>
        <color rgb="FF000000"/>
        <rFont val="Arial"/>
        <family val="2"/>
      </rPr>
      <t>39:</t>
    </r>
    <r>
      <rPr>
        <sz val="12"/>
        <color rgb="FF000000"/>
        <rFont val="Arial"/>
        <family val="2"/>
      </rPr>
      <t xml:space="preserve"> msab359.</t>
    </r>
  </si>
  <si>
    <r>
      <t>Webster TH, Vannan A, Pinto BJ, Denbrock G, Morales M, Dolby GA, Fiddes IT, DeNardo DF, Wilson MA. 2022. Complete dosage compensation without balance between the sexes in the ZZ/ZW Gila monster (</t>
    </r>
    <r>
      <rPr>
        <i/>
        <sz val="12"/>
        <color rgb="FF000000"/>
        <rFont val="Arial"/>
        <family val="2"/>
      </rPr>
      <t>Heloderma suspectum</t>
    </r>
    <r>
      <rPr>
        <sz val="12"/>
        <color rgb="FF000000"/>
        <rFont val="Arial"/>
        <family val="2"/>
      </rPr>
      <t xml:space="preserve">) revealed by </t>
    </r>
    <r>
      <rPr>
        <i/>
        <sz val="12"/>
        <color rgb="FF000000"/>
        <rFont val="Arial"/>
        <family val="2"/>
      </rPr>
      <t xml:space="preserve">de novo </t>
    </r>
    <r>
      <rPr>
        <sz val="12"/>
        <color rgb="FF000000"/>
        <rFont val="Arial"/>
        <family val="2"/>
      </rPr>
      <t xml:space="preserve">genome assembly. </t>
    </r>
    <r>
      <rPr>
        <i/>
        <sz val="12"/>
        <color rgb="FF000000"/>
        <rFont val="Arial"/>
        <family val="2"/>
      </rPr>
      <t>In review</t>
    </r>
    <r>
      <rPr>
        <sz val="12"/>
        <color rgb="FF000000"/>
        <rFont val="Arial"/>
        <family val="2"/>
      </rPr>
      <t>.</t>
    </r>
  </si>
  <si>
    <t>Asian water monitor</t>
  </si>
  <si>
    <r>
      <t>Song, B., Cheng, S., Sun, Y., Zhong, X., Jin, J., Guan, R., ... &amp; Liu, X. (2015). A genome draft of the legless anguid lizard, Ophisaurus gracilis. </t>
    </r>
    <r>
      <rPr>
        <i/>
        <sz val="12"/>
        <color rgb="FF222222"/>
        <rFont val="Arial"/>
        <family val="2"/>
      </rPr>
      <t>Gigascience</t>
    </r>
    <r>
      <rPr>
        <sz val="12"/>
        <color rgb="FF222222"/>
        <rFont val="Arial"/>
        <family val="2"/>
      </rPr>
      <t>, </t>
    </r>
    <r>
      <rPr>
        <i/>
        <sz val="12"/>
        <color rgb="FF222222"/>
        <rFont val="Arial"/>
        <family val="2"/>
      </rPr>
      <t>4</t>
    </r>
    <r>
      <rPr>
        <sz val="12"/>
        <color rgb="FF222222"/>
        <rFont val="Arial"/>
        <family val="2"/>
      </rPr>
      <t>(1), s13742-015.</t>
    </r>
  </si>
  <si>
    <r>
      <t>Gao, J., Li, Q., Wang, Z., Zhou, Y., Martelli, P., Li, F., ... &amp; Zhang, G. (2017). Sequencing, de novo assembling, and annotating the genome of the endangered Chinese crocodile lizard Shinisaurus crocodilurus. </t>
    </r>
    <r>
      <rPr>
        <i/>
        <sz val="12"/>
        <color rgb="FF222222"/>
        <rFont val="Arial"/>
        <family val="2"/>
      </rPr>
      <t>Gigascience</t>
    </r>
    <r>
      <rPr>
        <sz val="12"/>
        <color rgb="FF222222"/>
        <rFont val="Arial"/>
        <family val="2"/>
      </rPr>
      <t>, </t>
    </r>
    <r>
      <rPr>
        <i/>
        <sz val="12"/>
        <color rgb="FF222222"/>
        <rFont val="Arial"/>
        <family val="2"/>
      </rPr>
      <t>6</t>
    </r>
    <r>
      <rPr>
        <sz val="12"/>
        <color rgb="FF222222"/>
        <rFont val="Arial"/>
        <family val="2"/>
      </rPr>
      <t>(7), gix041.</t>
    </r>
  </si>
  <si>
    <r>
      <t>Lind, A. L., Lai, Y. Y., Mostovoy, Y., Holloway, A. K., Iannucci, A., Mak, A. C., ... &amp; Bruneau, B. G. (2019). Genome of the Komodo dragon reveals adaptations in the cardiovascular and chemosensory systems of monitor lizards. </t>
    </r>
    <r>
      <rPr>
        <i/>
        <sz val="12"/>
        <color rgb="FF222222"/>
        <rFont val="Arial"/>
        <family val="2"/>
      </rPr>
      <t>Nature ecology &amp; evolution</t>
    </r>
    <r>
      <rPr>
        <sz val="12"/>
        <color rgb="FF222222"/>
        <rFont val="Arial"/>
        <family val="2"/>
      </rPr>
      <t>, </t>
    </r>
    <r>
      <rPr>
        <i/>
        <sz val="12"/>
        <color rgb="FF222222"/>
        <rFont val="Arial"/>
        <family val="2"/>
      </rPr>
      <t>3</t>
    </r>
    <r>
      <rPr>
        <sz val="12"/>
        <color rgb="FF222222"/>
        <rFont val="Arial"/>
        <family val="2"/>
      </rPr>
      <t>(8), 1241-1252.</t>
    </r>
  </si>
  <si>
    <t>Liu Y, Zhou Q, Wang Y, Luo L, Yang J, Yang L, Liu M, Li Y, Qian T, et al. 2015. Gekko japonicus genome reveals evolution of adhesive toe pads and tail regeneration. Nat Comm. 6:10033.</t>
  </si>
  <si>
    <t>Hara Y, Takeuchi M, Kageyama Y, Tatsumi K, Hibi M, Kiyonari H, Kuraku S. 2018. Madagascar ground gecko genome analysis characterizes asymmetric fates of duplicated genes. BMC Biology. 16: 40.</t>
  </si>
  <si>
    <t>Yamaguchi K, Kadota M, Nishimura O, Ohishi Y, Naito Y, Kuraku S. 2021. Technical considerations in Hi-C scaffolding and evaluation of chromosome-scale genome assemblies. Mol Ecol. 30:5923–5934.</t>
  </si>
  <si>
    <r>
      <t>Xiong, Z., Li, F., Li, Q., Zhou, L., Gamble, T., Zheng, J., ... &amp; Zhang, G. (2016). Draft genome of the leopard gecko, Eublepharis macularius. </t>
    </r>
    <r>
      <rPr>
        <i/>
        <sz val="12"/>
        <color rgb="FF222222"/>
        <rFont val="Arial"/>
        <family val="2"/>
      </rPr>
      <t>Gigascience</t>
    </r>
    <r>
      <rPr>
        <sz val="12"/>
        <color rgb="FF222222"/>
        <rFont val="Arial"/>
        <family val="2"/>
      </rPr>
      <t>, </t>
    </r>
    <r>
      <rPr>
        <i/>
        <sz val="12"/>
        <color rgb="FF222222"/>
        <rFont val="Arial"/>
        <family val="2"/>
      </rPr>
      <t>5</t>
    </r>
    <r>
      <rPr>
        <sz val="12"/>
        <color rgb="FF222222"/>
        <rFont val="Arial"/>
        <family val="2"/>
      </rPr>
      <t>(1), s13742-016.</t>
    </r>
  </si>
  <si>
    <r>
      <t>Pinto, B. J., Keating, S. E., Nielsen, S. V., Scantlebury, D. P., Daza, J. D., &amp; Gamble, T. (2022). Chromosome-level genome assembly reveals dynamic sex chromosomes in Neotropical leaf-litter geckos (Sphaerodactylidae: Sphaerodactylus). </t>
    </r>
    <r>
      <rPr>
        <i/>
        <sz val="12"/>
        <color rgb="FF222222"/>
        <rFont val="Arial"/>
        <family val="2"/>
      </rPr>
      <t>Journal of Heredity</t>
    </r>
    <r>
      <rPr>
        <sz val="12"/>
        <color rgb="FF222222"/>
        <rFont val="Arial"/>
        <family val="2"/>
      </rPr>
      <t>.</t>
    </r>
  </si>
  <si>
    <r>
      <t>Wilson, C. A., Titus, T., Batzel, P., Postlethwait, J. H., &amp; Raman, R. (2019). A search for sex-linked loci in the agamid lizard, Calotes versicolor. </t>
    </r>
    <r>
      <rPr>
        <i/>
        <sz val="12"/>
        <color rgb="FF222222"/>
        <rFont val="Arial"/>
        <family val="2"/>
      </rPr>
      <t>Sexual Development</t>
    </r>
    <r>
      <rPr>
        <sz val="12"/>
        <color rgb="FF222222"/>
        <rFont val="Arial"/>
        <family val="2"/>
      </rPr>
      <t>, </t>
    </r>
    <r>
      <rPr>
        <i/>
        <sz val="12"/>
        <color rgb="FF222222"/>
        <rFont val="Arial"/>
        <family val="2"/>
      </rPr>
      <t>13</t>
    </r>
    <r>
      <rPr>
        <sz val="12"/>
        <color rgb="FF222222"/>
        <rFont val="Arial"/>
        <family val="2"/>
      </rPr>
      <t>(3), 143-150.</t>
    </r>
  </si>
  <si>
    <r>
      <t>Georges, A., Li, Q., Lian, J., O’Meally, D., Deakin, J., Wang, Z., ... &amp; Zhang, G. (2015). High-coverage sequencing and annotated assembly of the genome of the Australian dragon lizard Pogona vitticeps. </t>
    </r>
    <r>
      <rPr>
        <i/>
        <sz val="12"/>
        <color rgb="FF222222"/>
        <rFont val="Arial"/>
        <family val="2"/>
      </rPr>
      <t>Gigascience</t>
    </r>
    <r>
      <rPr>
        <sz val="12"/>
        <color rgb="FF222222"/>
        <rFont val="Arial"/>
        <family val="2"/>
      </rPr>
      <t>, </t>
    </r>
    <r>
      <rPr>
        <i/>
        <sz val="12"/>
        <color rgb="FF222222"/>
        <rFont val="Arial"/>
        <family val="2"/>
      </rPr>
      <t>4</t>
    </r>
    <r>
      <rPr>
        <sz val="12"/>
        <color rgb="FF222222"/>
        <rFont val="Arial"/>
        <family val="2"/>
      </rPr>
      <t>(1), s13742-015.</t>
    </r>
  </si>
  <si>
    <r>
      <t>Gao, W., Sun, Y. B., Zhou, W. W., Xiong, Z. J., Chen, L., Li, H., ... &amp; Che, J. (2019). Genomic and transcriptomic investigations of the evolutionary transition from oviparity to viviparity. </t>
    </r>
    <r>
      <rPr>
        <i/>
        <sz val="12"/>
        <color rgb="FF222222"/>
        <rFont val="Arial"/>
        <family val="2"/>
      </rPr>
      <t>Proceedings of the National Academy of Sciences</t>
    </r>
    <r>
      <rPr>
        <sz val="12"/>
        <color rgb="FF222222"/>
        <rFont val="Arial"/>
        <family val="2"/>
      </rPr>
      <t>, </t>
    </r>
    <r>
      <rPr>
        <i/>
        <sz val="12"/>
        <color rgb="FF222222"/>
        <rFont val="Arial"/>
        <family val="2"/>
      </rPr>
      <t>116</t>
    </r>
    <r>
      <rPr>
        <sz val="12"/>
        <color rgb="FF222222"/>
        <rFont val="Arial"/>
        <family val="2"/>
      </rPr>
      <t>(9), 3646-3655.</t>
    </r>
  </si>
  <si>
    <r>
      <t>Gao, W., Yu, C. X., Zhou, W. W., Zhang, B. L., Chambers, E. A., Dahn, H. A., ... &amp; Che, J. (2022). Species persistence with hybridization in toad-headed lizards driven by divergent selection and low recombination. </t>
    </r>
    <r>
      <rPr>
        <i/>
        <sz val="12"/>
        <color rgb="FF222222"/>
        <rFont val="Arial"/>
        <family val="2"/>
      </rPr>
      <t>Molecular biology and evolution</t>
    </r>
    <r>
      <rPr>
        <sz val="12"/>
        <color rgb="FF222222"/>
        <rFont val="Arial"/>
        <family val="2"/>
      </rPr>
      <t>, </t>
    </r>
    <r>
      <rPr>
        <i/>
        <sz val="12"/>
        <color rgb="FF222222"/>
        <rFont val="Arial"/>
        <family val="2"/>
      </rPr>
      <t>39</t>
    </r>
    <r>
      <rPr>
        <sz val="12"/>
        <color rgb="FF222222"/>
        <rFont val="Arial"/>
        <family val="2"/>
      </rPr>
      <t>(4), msac064.</t>
    </r>
  </si>
  <si>
    <r>
      <t>Alföldi, J., Di Palma, F., Grabherr, M., Williams, C., Kong, L., Mauceli, E., ... &amp; Lindblad-Toh, K. (2011). The genome of the green anole lizard and a comparative analysis with birds and mammals. </t>
    </r>
    <r>
      <rPr>
        <i/>
        <sz val="12"/>
        <color rgb="FF222222"/>
        <rFont val="Arial"/>
        <family val="2"/>
      </rPr>
      <t>Nature</t>
    </r>
    <r>
      <rPr>
        <sz val="12"/>
        <color rgb="FF222222"/>
        <rFont val="Arial"/>
        <family val="2"/>
      </rPr>
      <t>, </t>
    </r>
    <r>
      <rPr>
        <i/>
        <sz val="12"/>
        <color rgb="FF222222"/>
        <rFont val="Arial"/>
        <family val="2"/>
      </rPr>
      <t>477</t>
    </r>
    <r>
      <rPr>
        <sz val="12"/>
        <color rgb="FF222222"/>
        <rFont val="Arial"/>
        <family val="2"/>
      </rPr>
      <t>(7366), 587-591.</t>
    </r>
  </si>
  <si>
    <r>
      <t>Geneva, A. J., Park, S., Bock, D., de Mello, P., Sarigol, F., Tollis, M., ... &amp; Losos, J. B. (2021). Chromosome-scale genome assembly of the brown anole (Anolis sagrei), a model species for evolution and ecology. </t>
    </r>
    <r>
      <rPr>
        <i/>
        <sz val="12"/>
        <color rgb="FF222222"/>
        <rFont val="Arial"/>
        <family val="2"/>
      </rPr>
      <t>bioRxiv</t>
    </r>
    <r>
      <rPr>
        <sz val="12"/>
        <color rgb="FF222222"/>
        <rFont val="Arial"/>
        <family val="2"/>
      </rPr>
      <t>.</t>
    </r>
  </si>
  <si>
    <r>
      <t>Westfall, A. K., Telemeco, R. S., Grizante, M. B., Waits, D. S., Clark, A. D., Simpson, D. Y., ... &amp; Schwartz, T. S. (2021). A chromosome-level genome assembly for the Eastern Fence Lizard (Sceloporus undulatus), a reptile model for physiological and evolutionary ecology. </t>
    </r>
    <r>
      <rPr>
        <i/>
        <sz val="12"/>
        <color rgb="FF222222"/>
        <rFont val="Arial"/>
        <family val="2"/>
      </rPr>
      <t>GigaScience</t>
    </r>
    <r>
      <rPr>
        <sz val="12"/>
        <color rgb="FF222222"/>
        <rFont val="Arial"/>
        <family val="2"/>
      </rPr>
      <t>, </t>
    </r>
    <r>
      <rPr>
        <i/>
        <sz val="12"/>
        <color rgb="FF222222"/>
        <rFont val="Arial"/>
        <family val="2"/>
      </rPr>
      <t>10</t>
    </r>
    <r>
      <rPr>
        <sz val="12"/>
        <color rgb="FF222222"/>
        <rFont val="Arial"/>
        <family val="2"/>
      </rPr>
      <t>(10), giab066.</t>
    </r>
  </si>
  <si>
    <r>
      <t>Koochekian, N., Ascanio, A., Farleigh, K., Card, D. C., Schield, D. R., Castoe, T. A., &amp; Jezkova, T. (2022). A chromosome-level genome assembly and annotation of the desert horned lizard, Phrynosoma platyrhinos, provides insight into chromosomal rearrangements among reptiles. </t>
    </r>
    <r>
      <rPr>
        <i/>
        <sz val="12"/>
        <color rgb="FF222222"/>
        <rFont val="Arial"/>
        <family val="2"/>
      </rPr>
      <t>GigaScience</t>
    </r>
    <r>
      <rPr>
        <sz val="12"/>
        <color rgb="FF222222"/>
        <rFont val="Arial"/>
        <family val="2"/>
      </rPr>
      <t>, </t>
    </r>
    <r>
      <rPr>
        <i/>
        <sz val="12"/>
        <color rgb="FF222222"/>
        <rFont val="Arial"/>
        <family val="2"/>
      </rPr>
      <t>11</t>
    </r>
    <r>
      <rPr>
        <sz val="12"/>
        <color rgb="FF222222"/>
        <rFont val="Arial"/>
        <family val="2"/>
      </rPr>
      <t>.</t>
    </r>
  </si>
  <si>
    <r>
      <t>Bedoya, A. M., &amp; Leaché, A. D. (2021). Characterization of a pericentric inversion in plateau fence lizards (Sceloporus tristichus): evidence from chromosome-scale genomes. </t>
    </r>
    <r>
      <rPr>
        <i/>
        <sz val="12"/>
        <color rgb="FF222222"/>
        <rFont val="Arial"/>
        <family val="2"/>
      </rPr>
      <t>G3</t>
    </r>
    <r>
      <rPr>
        <sz val="12"/>
        <color rgb="FF222222"/>
        <rFont val="Arial"/>
        <family val="2"/>
      </rPr>
      <t>, </t>
    </r>
    <r>
      <rPr>
        <i/>
        <sz val="12"/>
        <color rgb="FF222222"/>
        <rFont val="Arial"/>
        <family val="2"/>
      </rPr>
      <t>11</t>
    </r>
    <r>
      <rPr>
        <sz val="12"/>
        <color rgb="FF222222"/>
        <rFont val="Arial"/>
        <family val="2"/>
      </rPr>
      <t>(2), jkab036.</t>
    </r>
  </si>
  <si>
    <r>
      <t>Gemmell, N. J., Rutherford, K., Prost, S., Tollis, M., Winter, D., Macey, J. R., ... &amp; Stone, C. (2020). The tuatara genome reveals ancient features of amniote evolution. </t>
    </r>
    <r>
      <rPr>
        <i/>
        <sz val="12"/>
        <color rgb="FF222222"/>
        <rFont val="Arial"/>
        <family val="2"/>
      </rPr>
      <t>Nature</t>
    </r>
    <r>
      <rPr>
        <sz val="12"/>
        <color rgb="FF222222"/>
        <rFont val="Arial"/>
        <family val="2"/>
      </rPr>
      <t>, </t>
    </r>
    <r>
      <rPr>
        <i/>
        <sz val="12"/>
        <color rgb="FF222222"/>
        <rFont val="Arial"/>
        <family val="2"/>
      </rPr>
      <t>584</t>
    </r>
    <r>
      <rPr>
        <sz val="12"/>
        <color rgb="FF222222"/>
        <rFont val="Arial"/>
        <family val="2"/>
      </rPr>
      <t>(7821), 403-409.</t>
    </r>
  </si>
  <si>
    <r>
      <t>Roscito, J. G., Sameith, K., Pippel, M., Francoijs, K. J., Winkler, S., Dahl, A., ... &amp; Hiller, M. (2018). The genome of the tegu lizard Salvator merianae: combining Illumina, PacBio, and optical mapping data to generate a highly contiguous assembly. </t>
    </r>
    <r>
      <rPr>
        <i/>
        <sz val="12"/>
        <color rgb="FF222222"/>
        <rFont val="Arial"/>
        <family val="2"/>
      </rPr>
      <t>Gigascience</t>
    </r>
    <r>
      <rPr>
        <sz val="12"/>
        <color rgb="FF222222"/>
        <rFont val="Arial"/>
        <family val="2"/>
      </rPr>
      <t>, </t>
    </r>
    <r>
      <rPr>
        <i/>
        <sz val="12"/>
        <color rgb="FF222222"/>
        <rFont val="Arial"/>
        <family val="2"/>
      </rPr>
      <t>7</t>
    </r>
    <r>
      <rPr>
        <sz val="12"/>
        <color rgb="FF222222"/>
        <rFont val="Arial"/>
        <family val="2"/>
      </rPr>
      <t>(12), giy141.</t>
    </r>
  </si>
  <si>
    <r>
      <t>Castoe, T. A., De Koning, A. J., Hall, K. T., Card, D. C., Schield, D. R., Fujita, M. K., ... &amp; Pollock, D. D. (2013). The Burmese python genome reveals the molecular basis for extreme adaptation in snakes. </t>
    </r>
    <r>
      <rPr>
        <i/>
        <sz val="12"/>
        <color rgb="FF222222"/>
        <rFont val="Arial"/>
        <family val="2"/>
      </rPr>
      <t>Proceedings of the National Academy of Sciences</t>
    </r>
    <r>
      <rPr>
        <sz val="12"/>
        <color rgb="FF222222"/>
        <rFont val="Arial"/>
        <family val="2"/>
      </rPr>
      <t>, </t>
    </r>
    <r>
      <rPr>
        <i/>
        <sz val="12"/>
        <color rgb="FF222222"/>
        <rFont val="Arial"/>
        <family val="2"/>
      </rPr>
      <t>110</t>
    </r>
    <r>
      <rPr>
        <sz val="12"/>
        <color rgb="FF222222"/>
        <rFont val="Arial"/>
        <family val="2"/>
      </rPr>
      <t>(51), 20645-20650.</t>
    </r>
  </si>
  <si>
    <r>
      <t xml:space="preserve">Dinesh,D. </t>
    </r>
    <r>
      <rPr>
        <i/>
        <sz val="12"/>
        <color theme="1"/>
        <rFont val="Arial"/>
        <family val="2"/>
      </rPr>
      <t>unpublished</t>
    </r>
  </si>
  <si>
    <r>
      <t xml:space="preserve">CFSL, Dinesh,D. </t>
    </r>
    <r>
      <rPr>
        <i/>
        <sz val="12"/>
        <color theme="1"/>
        <rFont val="Arial"/>
        <family val="2"/>
      </rPr>
      <t>unpublished</t>
    </r>
  </si>
  <si>
    <r>
      <t xml:space="preserve">Stowers Institute For Medical Research, </t>
    </r>
    <r>
      <rPr>
        <i/>
        <sz val="12"/>
        <color rgb="FF000000"/>
        <rFont val="Arial"/>
        <family val="2"/>
      </rPr>
      <t>unpublished</t>
    </r>
  </si>
  <si>
    <t>Illumina, HiC</t>
  </si>
  <si>
    <t>Rhie, A., McCarthy, S. A., Fedrigo, O., Damas, J., Formenti, G., Koren, S., Uliano-Silva, M., Chow, W., Fungtammasan, A., Kim, J., Lee, C., Ko, B. J., Chaisson, M., Gedman, G. L., Cantin, L. J., Thibaud-Nissen, F., Haggerty, L., Bista, I., Smith, M., … Jarvis, E. D. (2021). Towards complete and error-free genome assemblies of all vertebrate species. Nature, 592(7856), 737–746. https://doi.org/10.1038/s41586-021-03451-0</t>
  </si>
  <si>
    <t>VGP, unpublished/embargoed?</t>
  </si>
  <si>
    <t>Li, A., Wang, J., Sun, K., Wang, S., Zhao, X., Wang, T., Xiong, L., Xu, W., Qiu, L., Shang, Y., Liu, R., Wang, S., &amp; Lu, Y. (2021). Two Reference-Quality Sea Snake Genomes Reveal Their Divergent Evolution of Adaptive Traits and Venom Systems. Molecular Biology and Evolution, 38(11), 4867–4883. https://doi.org/10.1093/molbev/msab212</t>
  </si>
  <si>
    <t>Li et al. 2021</t>
  </si>
  <si>
    <t>Suryamohan, K., Krishnankutty, S. P., Guillory, J., Jevit, M., Schröder, M. S., Wu, M., Kuriakose, B., Mathew, O. K., Perumal, R. C., Koludarov, I., Goldstein, L. D., Senger, K., Dixon, M. D., Velayutham, D., Vargas, D., Chaudhuri, S., Muraleedharan, M., Goel, R., Chen, Y.-J. J., … Seshagiri, S. (2020). The Indian cobra reference genome and transcriptome enables comprehensive identification of venom toxins. Nature Genetics, 52(1), 106–117. https://doi.org/10.1038/s41588-019-0559-8</t>
  </si>
  <si>
    <t>Schield, D. R., Card, D. C., Hales, N. R., Perry, B. W., Pasquesi, G. M., Blackmon, H., Adams, R. H., Corbin, A. B., Smith, C. F., Ramesh, B., Demuth, J. P., Betrán, E., Tollis, M., Meik, J. M., Mackessy, S. P., &amp; Castoe, T. A. (2019). The origins and evolution of chromosomes, dosage compensation, and mechanisms underlying venom regulation in snakes. Genome Research, 29(4), 590–601. https://doi.org/10.1101/gr.240952.118</t>
  </si>
  <si>
    <t>Ullate-Agote, A., &amp; Tzika, A. C. (2021). Characterization of the Leucistic Texas Rat Snake Pantherophis obsoletus. Frontiers in Ecology and Evolution, 9. https://doi.org/10.3389/fevo.2021.583136</t>
  </si>
  <si>
    <t>Ullate-Agote and Tzika, 2020</t>
  </si>
  <si>
    <t>U</t>
  </si>
  <si>
    <t>Sceloporus occidentalis</t>
  </si>
  <si>
    <t>Western Fence Lizard</t>
  </si>
  <si>
    <t>PacBio, HiC</t>
  </si>
  <si>
    <t>https://www.ncbi.nlm.nih.gov/genome/?term=txid8519[orgn]</t>
  </si>
  <si>
    <t>Phrynocephalus przewalskii</t>
  </si>
  <si>
    <t>Przewalski's Toadhead Agama</t>
  </si>
  <si>
    <t>https://ngdc.cncb.ac.cn/gwh/Assembly/137/show</t>
  </si>
  <si>
    <t>Kishida, T., Go, Y., Tatsumoto, S., Tatsumi, K., Kuraku, S., &amp; Toda, M. (2019). Loss of olfaction in sea snakes provides new perspectives on the aquatic adaptation of amniotes. Proceedings of the Royal Society B: Biological Sciences, 286(1910), 20191828. https://doi.org/10.1098/rspb.2019.1828</t>
  </si>
  <si>
    <t>Podarcis muralis nigriventris</t>
  </si>
  <si>
    <t>Nanopore</t>
  </si>
  <si>
    <t>Lund University</t>
  </si>
  <si>
    <t>unknown/unpublished</t>
  </si>
  <si>
    <t>No***</t>
  </si>
  <si>
    <t>https://www.ncbi.nlm.nih.gov/data-hub/genome/GCA_014706415.1/</t>
  </si>
  <si>
    <t>Suryamohan, K., Krishnankutty, S. P., Guillory, J., Jevit, M., Schröder, M. S., Wu, M., Kuriakose, B., Mathew, O. K., Perumal, R. C., Koludarov, I., Goldstein, L. D., Senger, K., Dixon, M. D., Velayutham, D., Vargas, D., Chaudhuri, S., Muraleedharan, M., Goel, R., Chen, Y.-J. J., … Seshagiri, S. (2020). The Indian cobra reference genome and transcriptome enables comprehensive identification of venom toxins. Nature Genetics, 52(1), 106–117. https://doi.org/10.1038/s41588-019-0559-7</t>
  </si>
  <si>
    <t>10X, BioNano</t>
  </si>
  <si>
    <t>Kishida et al. 2019</t>
  </si>
  <si>
    <t>Bradnam et al. 2013</t>
  </si>
  <si>
    <t>http://dx.doi.org/10.5524/100060</t>
  </si>
  <si>
    <t>Bradnam, K. R., Fass, J. N., Alexandrov, A., Baranay, P., Bechner, M., Birol, I., ... &amp; Korf, I. F. (2013). Assemblathon 2: evaluating de novo methods of genome assembly in three vertebrate species. GigaScience, 2(1), 2047-217X.</t>
  </si>
  <si>
    <t>https://www.ncbi.nlm.nih.gov/assembly/GCA_018093825.1/</t>
  </si>
  <si>
    <t>No***=advertised as is</t>
  </si>
  <si>
    <r>
      <t>Naja naja</t>
    </r>
    <r>
      <rPr>
        <sz val="12"/>
        <color theme="1"/>
        <rFont val="Arial"/>
        <family val="2"/>
      </rPr>
      <t xml:space="preserve"> (10X)</t>
    </r>
  </si>
  <si>
    <t>Pinto et al. 2022</t>
  </si>
  <si>
    <t>https://www.ncbi.nlm.nih.gov/genome/?term=txid933632[orgn]</t>
  </si>
  <si>
    <t>Year</t>
  </si>
  <si>
    <t>unpublished</t>
  </si>
  <si>
    <t>Dactyloidae</t>
  </si>
  <si>
    <t>Total (Gb)</t>
  </si>
  <si>
    <t>Last updated:</t>
  </si>
  <si>
    <t>Perry, B. W., Card, D. C., McGlothlin, J. W., Pasquesi, G. I. M., Adams, R. H., Schield, D. R., Hales, N. R., Corbin, A. B., Demuth, J. P., Hoffmann, F. G., Vandewege, M. W., Schott, R. K., Bhattacharyya, N., Chang, B. S. W., Casewell, N. R., Whiteley, G., Reyes-Velasco, J., Mackessy, S. P., Gamble, T., … Castoe, T. A. (2018). Molecular Adaptations for Sensing and Securing Prey and Insight into Amniote Genome Diversity from the Garter Snake Genome. Genome Biology and Evolution, 10(8), 2110–2129. https://doi.org/10.1093/gbe/evy157</t>
  </si>
  <si>
    <r>
      <t>Peng, C., Ren, J. L., Deng, C., Jiang, D., Wang, J., Qu, J., … Li, J. T. (2020). The genome of shaw’s sea snake (hydrophis curtus) reveals secondary adaptation to its marine environment. </t>
    </r>
    <r>
      <rPr>
        <i/>
        <sz val="12"/>
        <rFont val="Arial"/>
        <family val="2"/>
      </rPr>
      <t>Molecular Biology and Evolution</t>
    </r>
    <r>
      <rPr>
        <sz val="12"/>
        <rFont val="Arial"/>
        <family val="2"/>
      </rPr>
      <t>, </t>
    </r>
    <r>
      <rPr>
        <i/>
        <sz val="12"/>
        <rFont val="Arial"/>
        <family val="2"/>
      </rPr>
      <t>37</t>
    </r>
    <r>
      <rPr>
        <sz val="12"/>
        <rFont val="Arial"/>
        <family val="2"/>
      </rPr>
      <t>(6), 1744–1760. https://doi.org/10.1093/molbev/msaa043</t>
    </r>
  </si>
  <si>
    <t>Li et al. 2018</t>
  </si>
  <si>
    <t>Shibata, H., Chijiwa, T., Oda-Ueda, N., Nakamura, H., Yamaguchi, K., Hattori, S., Matsubara, K., Matsuda, Y., Yamashita, A., Isomoto, A., Mori, K., Tashiro, K., Kuhara, S., Yamasaki, S., Fujie, M., Goto, H., Koyanagi, R., Takeuchi, T., Fukumaki, Y., … Ogawa, T. (2018). The habu genome reveals accelerated evolution of venom protein genes. Scientific Reports, 8(1). https://doi.org/10.1038/s41598-018-28749-4</t>
  </si>
  <si>
    <t>Shibata et al. 2018</t>
  </si>
  <si>
    <t>Aird et al. 2017</t>
  </si>
  <si>
    <t>Aird, S. D., Arora, J., Barua, A., Qiu, L., Terada, K., &amp; Mikheyev, A. S. (2017). Population Genomic Analysis of a Pitviper Reveals Microevolutionary Forces Underlying Venom Chemistry. Genome Biology and Evolution, 9(10), 2640–2649. https://doi.org/10.1093/gbe/evx199</t>
  </si>
  <si>
    <t>Hogan et al. 2021</t>
  </si>
  <si>
    <t>Vonk, F. J., Casewell, N. R., Henkel, C. V., Heimberg, A. M., Jansen, H. J., McCleary, R. J. R., Kerkkamp, H. M. E., Vos, R. A., Guerreiro, I., Calvete, J. J., Wüster, W., Woods, A. E., Logan, J. M., Harrison, R. A., Castoe, T. A., de Koning, A. P. J., Pollock, D. D., Yandell, M., Calderon, D., … Richardson, M. K. (2013). The king cobra genome reveals dynamic gene evolution and adaptation in the snake venom system. Proceedings of the National Academy of Sciences, 110(51), 20651–20656. https://doi.org/10.1073/pnas.1314702110</t>
  </si>
  <si>
    <t>Gilbert, C., Meik, J. M., Dashevsky, D., Card, D. C., Castoe, T. A., &amp; Schaack, S. (2014). Endogenous hepadnaviruses, bornaviruses and circoviruses in snakes. Proceedings of the Royal Society B: Biological Sciences, 281(1791), 20141122. https://doi.org/10.1098/rspb.2014.1122</t>
  </si>
  <si>
    <t>Gilbert et al. 2014</t>
  </si>
  <si>
    <t>Koehler et al. 2021</t>
  </si>
  <si>
    <r>
      <t>Koehler, G., Khaing, K. P. P., Than, N. L., Baranski, D., Schell, T., Greve, C., ... &amp; Pauls, S. U. (2021). A new genus and species of mud snake from Myanmar (Reptilia, Squamata, Homalopsidae). </t>
    </r>
    <r>
      <rPr>
        <i/>
        <sz val="12"/>
        <color rgb="FF222222"/>
        <rFont val="Arial"/>
        <family val="2"/>
      </rPr>
      <t>Zootaxa</t>
    </r>
    <r>
      <rPr>
        <sz val="12"/>
        <color rgb="FF222222"/>
        <rFont val="Arial"/>
        <family val="2"/>
      </rPr>
      <t>, </t>
    </r>
    <r>
      <rPr>
        <i/>
        <sz val="12"/>
        <color rgb="FF222222"/>
        <rFont val="Arial"/>
        <family val="2"/>
      </rPr>
      <t>4915</t>
    </r>
    <r>
      <rPr>
        <sz val="12"/>
        <color rgb="FF222222"/>
        <rFont val="Arial"/>
        <family val="2"/>
      </rPr>
      <t>(3), zootaxa-4915.</t>
    </r>
  </si>
  <si>
    <r>
      <t>Hogan, M. P., Whittington, A. C., Broe, M. B., Ward, M. J., Gibbs, H. L., &amp; Rokyta, D. R. (2021). The Chemosensory Repertoire of the Eastern Diamondback Rattlesnake (Crotalus adamanteus) Reveals Complementary Genetics of Olfactory and Vomeronasal-Type Receptors. </t>
    </r>
    <r>
      <rPr>
        <i/>
        <sz val="12"/>
        <color rgb="FF222222"/>
        <rFont val="Arial"/>
        <family val="2"/>
      </rPr>
      <t>Journal of Molecular Evolution</t>
    </r>
    <r>
      <rPr>
        <sz val="12"/>
        <color rgb="FF222222"/>
        <rFont val="Arial"/>
        <family val="2"/>
      </rPr>
      <t>, </t>
    </r>
    <r>
      <rPr>
        <i/>
        <sz val="12"/>
        <color rgb="FF222222"/>
        <rFont val="Arial"/>
        <family val="2"/>
      </rPr>
      <t>89</t>
    </r>
    <r>
      <rPr>
        <sz val="12"/>
        <color rgb="FF222222"/>
        <rFont val="Arial"/>
        <family val="2"/>
      </rPr>
      <t>(4), 313-328.</t>
    </r>
  </si>
  <si>
    <r>
      <t>Li, J. T., Gao, Y. D., Xie, L., Deng, C., Shi, P., Guan, M. L., ... &amp; Zhang, Y. P. (2018). Comparative genomic investigation of high-elevation adaptation in ectothermic snakes. </t>
    </r>
    <r>
      <rPr>
        <i/>
        <sz val="12"/>
        <color rgb="FF222222"/>
        <rFont val="Arial"/>
        <family val="2"/>
      </rPr>
      <t>Proceedings of the National Academy of Sciences</t>
    </r>
    <r>
      <rPr>
        <sz val="12"/>
        <color rgb="FF222222"/>
        <rFont val="Arial"/>
        <family val="2"/>
      </rPr>
      <t>, </t>
    </r>
    <r>
      <rPr>
        <i/>
        <sz val="12"/>
        <color rgb="FF222222"/>
        <rFont val="Arial"/>
        <family val="2"/>
      </rPr>
      <t>115</t>
    </r>
    <r>
      <rPr>
        <sz val="12"/>
        <color rgb="FF222222"/>
        <rFont val="Arial"/>
        <family val="2"/>
      </rPr>
      <t>(33), 8406-8411.</t>
    </r>
  </si>
  <si>
    <r>
      <t>Yin, W., Wang, Z. J., Li, Q. Y., Lian, J. M., Zhou, Y., Lu, B. Z., ... &amp; Zhou, Q. (2016). Evolutionary trajectories of snake genes and genomes revealed by comparative analyses of five-pacer viper. </t>
    </r>
    <r>
      <rPr>
        <i/>
        <sz val="12"/>
        <color rgb="FF222222"/>
        <rFont val="Arial"/>
        <family val="2"/>
      </rPr>
      <t>Nature communications</t>
    </r>
    <r>
      <rPr>
        <sz val="12"/>
        <color rgb="FF222222"/>
        <rFont val="Arial"/>
        <family val="2"/>
      </rPr>
      <t>, </t>
    </r>
    <r>
      <rPr>
        <i/>
        <sz val="12"/>
        <color rgb="FF222222"/>
        <rFont val="Arial"/>
        <family val="2"/>
      </rPr>
      <t>7</t>
    </r>
    <r>
      <rPr>
        <sz val="12"/>
        <color rgb="FF222222"/>
        <rFont val="Arial"/>
        <family val="2"/>
      </rPr>
      <t>(1), 1-11.</t>
    </r>
  </si>
  <si>
    <t>Assembly N50 (Mb)</t>
  </si>
  <si>
    <t>Assembly L50</t>
  </si>
  <si>
    <t>Tiger rattlesnake</t>
  </si>
  <si>
    <t>Crotalus tigris</t>
  </si>
  <si>
    <t>Margres, M. J., Rautsaw, R. M., Strickland, J. L., Mason, A. J., Schramer, T. D., Hofmann, E. P., Stiers, E., Ellsworth, S. A., Nystrom, G. S., Hogan, M. P., Bartlett, D. A., Colston, T. J., Gilbert, D. M., Rokyta, D. R., &amp; Parkinson, C. L. (2021). The Tiger Rattlesnake genome reveals a complex genotype underlying a simple venom phenotype. Proceedings of the National Academy of Sciences, 118(4). https://doi.org/10.1073/pnas.2014634118</t>
  </si>
  <si>
    <t>Margres et al. 2021</t>
  </si>
  <si>
    <t>https://www.ncbi.nlm.nih.gov/genome/97744?genome_assembly_id=1536465</t>
  </si>
  <si>
    <t>??</t>
  </si>
  <si>
    <t>AMHR2</t>
  </si>
  <si>
    <t>https://www.dnazoo.org/assemblies/Salvator_merianae</t>
  </si>
  <si>
    <t>Tollis et al. 2018</t>
  </si>
  <si>
    <t>Anolis apletophallus</t>
  </si>
  <si>
    <t>Anolis auratus</t>
  </si>
  <si>
    <t>Anolis frenatus</t>
  </si>
  <si>
    <t>https://dataverse.harvard.edu/dataset.xhtml?persistentId=doi:10.7910/DVN/NGSGCG</t>
  </si>
  <si>
    <t>Panama City Anole</t>
  </si>
  <si>
    <t>Grass Anole</t>
  </si>
  <si>
    <t>Bridled Anole</t>
  </si>
  <si>
    <r>
      <t>Tollis, M., Hutchins, E. D., Stapley, J., Rupp, S. M., Eckalbar, W. L., Maayan, I., ... &amp; Kusumi, K. (2018). Comparative genomics reveals accelerated evolution in conserved pathways during the diversification of anole lizards. </t>
    </r>
    <r>
      <rPr>
        <i/>
        <sz val="12"/>
        <color rgb="FF222222"/>
        <rFont val="Arial"/>
        <family val="2"/>
      </rPr>
      <t>Genome Biology and Evolution</t>
    </r>
    <r>
      <rPr>
        <sz val="12"/>
        <color rgb="FF222222"/>
        <rFont val="Arial"/>
        <family val="2"/>
      </rPr>
      <t>, </t>
    </r>
    <r>
      <rPr>
        <i/>
        <sz val="12"/>
        <color rgb="FF222222"/>
        <rFont val="Arial"/>
        <family val="2"/>
      </rPr>
      <t>10</t>
    </r>
    <r>
      <rPr>
        <sz val="12"/>
        <color rgb="FF222222"/>
        <rFont val="Arial"/>
        <family val="2"/>
      </rPr>
      <t>(2), 489-506.</t>
    </r>
  </si>
  <si>
    <t>https://doi.org.10.6084/m9.figshare.20069273</t>
  </si>
  <si>
    <t>USA</t>
  </si>
  <si>
    <t>Australia</t>
  </si>
  <si>
    <t>New Zealand</t>
  </si>
  <si>
    <t>Brazil</t>
  </si>
  <si>
    <t>China</t>
  </si>
  <si>
    <t>India</t>
  </si>
  <si>
    <t>Thailand</t>
  </si>
  <si>
    <t>Country (Primary)</t>
  </si>
  <si>
    <t>Japan</t>
  </si>
  <si>
    <t>Sweden</t>
  </si>
  <si>
    <t>Portugal</t>
  </si>
  <si>
    <t>UK</t>
  </si>
  <si>
    <t>Germany</t>
  </si>
  <si>
    <t>Netherlands</t>
  </si>
  <si>
    <t>Switzerland</t>
  </si>
  <si>
    <t>Pinto et al. 2023</t>
  </si>
  <si>
    <r>
      <t>Pinto, B. J., Gamble, T., Smith, C.H., Keating, S.E., Havird, J., Chiari, Y. (2022). The revised leopard gecko (Eublepharis macularius) reference genome ‘raises the bar’ for squamate genomics. </t>
    </r>
    <r>
      <rPr>
        <i/>
        <sz val="12"/>
        <rFont val="Arial"/>
        <family val="2"/>
      </rPr>
      <t>Journal of Heredity.</t>
    </r>
  </si>
  <si>
    <t>https://doi.org/10.6084/m9.figshare.20069273</t>
  </si>
  <si>
    <t>https://www.ncbi.nlm.nih.gov/assembly/GCF_021028975.2</t>
  </si>
  <si>
    <t>https://www.ncbi.nlm.nih.gov/assembly/GCA_003118565.2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</si>
</sst>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
  </numFmts>
  <fonts count="15" x14ac:knownFonts="1">
    <font>
      <sz val="11"/>
      <color theme="1"/>
      <name val="Calibri"/>
      <family val="2"/>
      <scheme val="minor"/>
    </font>
    <font>
      <u/>
      <sz val="11"/>
      <color theme="10"/>
      <name val="Calibri"/>
      <family val="2"/>
      <scheme val="minor"/>
    </font>
    <font>
      <b/>
      <u/>
      <sz val="12"/>
      <color theme="1"/>
      <name val="Arial"/>
      <family val="2"/>
    </font>
    <font>
      <sz val="12"/>
      <color theme="1"/>
      <name val="Arial"/>
      <family val="2"/>
    </font>
    <font>
      <i/>
      <sz val="12"/>
      <color theme="1"/>
      <name val="Arial"/>
      <family val="2"/>
    </font>
    <font>
      <u/>
      <sz val="12"/>
      <color theme="10"/>
      <name val="Arial"/>
      <family val="2"/>
    </font>
    <font>
      <i/>
      <sz val="12"/>
      <color rgb="FF000000"/>
      <name val="Arial"/>
      <family val="2"/>
    </font>
    <font>
      <sz val="12"/>
      <color rgb="FF000000"/>
      <name val="Arial"/>
      <family val="2"/>
    </font>
    <font>
      <i/>
      <sz val="12"/>
      <color rgb="FF222222"/>
      <name val="Arial"/>
      <family val="2"/>
    </font>
    <font>
      <sz val="12"/>
      <color rgb="FF222222"/>
      <name val="Arial"/>
      <family val="2"/>
    </font>
    <font>
      <sz val="11"/>
      <color theme="1"/>
      <name val="Calibri"/>
      <family val="2"/>
      <scheme val="minor"/>
    </font>
    <font>
      <sz val="8"/>
      <name val="Calibri"/>
      <family val="2"/>
      <scheme val="minor"/>
    </font>
    <font>
      <sz val="12"/>
      <name val="Arial"/>
      <family val="2"/>
    </font>
    <font>
      <b/>
      <sz val="12"/>
      <color rgb="FF000000"/>
      <name val="Arial"/>
      <family val="2"/>
    </font>
    <font>
      <i/>
      <sz val="12"/>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114">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left" vertical="center"/>
    </xf>
    <xf numFmtId="3" fontId="3" fillId="0" borderId="0" xfId="0" applyNumberFormat="1" applyFont="1" applyAlignment="1">
      <alignment horizontal="center" vertical="center"/>
    </xf>
    <xf numFmtId="0" fontId="6" fillId="0" borderId="0" xfId="0" applyFont="1" applyAlignment="1">
      <alignment horizontal="left" vertical="center" readingOrder="1"/>
    </xf>
    <xf numFmtId="0" fontId="7" fillId="0" borderId="0" xfId="0" applyFont="1" applyAlignment="1">
      <alignment horizontal="left" vertical="center" readingOrder="1"/>
    </xf>
    <xf numFmtId="3" fontId="7" fillId="0" borderId="0" xfId="0" applyNumberFormat="1" applyFont="1" applyAlignment="1">
      <alignment horizontal="center" vertical="center" readingOrder="1"/>
    </xf>
    <xf numFmtId="3" fontId="7" fillId="0" borderId="0" xfId="0" applyNumberFormat="1" applyFont="1" applyAlignment="1">
      <alignment horizontal="left" vertical="center" readingOrder="1"/>
    </xf>
    <xf numFmtId="0" fontId="5" fillId="0" borderId="0" xfId="1" applyFont="1" applyAlignment="1">
      <alignment horizontal="left" vertical="center"/>
    </xf>
    <xf numFmtId="0" fontId="5" fillId="0" borderId="0" xfId="1" applyFont="1" applyFill="1" applyBorder="1" applyAlignment="1">
      <alignment horizontal="left" vertical="center"/>
    </xf>
    <xf numFmtId="0" fontId="5" fillId="0" borderId="0" xfId="1"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1" applyFont="1"/>
    <xf numFmtId="0" fontId="7" fillId="0" borderId="0" xfId="0" applyFont="1"/>
    <xf numFmtId="164" fontId="3" fillId="0" borderId="0" xfId="0" applyNumberFormat="1" applyFont="1" applyAlignment="1">
      <alignment horizontal="center" vertical="center"/>
    </xf>
    <xf numFmtId="164" fontId="3" fillId="0" borderId="0" xfId="2" applyNumberFormat="1" applyFont="1" applyAlignment="1">
      <alignment horizontal="center" vertical="center"/>
    </xf>
    <xf numFmtId="3" fontId="3" fillId="0" borderId="0" xfId="2" applyNumberFormat="1" applyFont="1" applyAlignment="1">
      <alignment horizontal="center" vertical="center"/>
    </xf>
    <xf numFmtId="164" fontId="7" fillId="0" borderId="0" xfId="0" applyNumberFormat="1" applyFont="1" applyAlignment="1">
      <alignment horizontal="center" vertical="center" readingOrder="1"/>
    </xf>
    <xf numFmtId="0" fontId="3" fillId="0" borderId="1" xfId="0" applyFont="1"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16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0" fontId="5" fillId="0" borderId="1" xfId="1" applyFont="1" applyBorder="1" applyAlignment="1">
      <alignment horizontal="left" vertical="center"/>
    </xf>
    <xf numFmtId="0" fontId="5" fillId="0" borderId="1" xfId="1" applyFont="1" applyBorder="1" applyAlignment="1">
      <alignment vertical="center"/>
    </xf>
    <xf numFmtId="0" fontId="7" fillId="0" borderId="1" xfId="0" applyFont="1" applyBorder="1" applyAlignment="1">
      <alignment horizontal="left" vertical="center" readingOrder="1"/>
    </xf>
    <xf numFmtId="164" fontId="3" fillId="0" borderId="1" xfId="2" applyNumberFormat="1" applyFont="1" applyBorder="1" applyAlignment="1">
      <alignment horizontal="center" vertical="center"/>
    </xf>
    <xf numFmtId="3" fontId="3" fillId="0" borderId="1" xfId="2" applyNumberFormat="1" applyFont="1" applyBorder="1" applyAlignment="1">
      <alignment horizontal="center" vertical="center"/>
    </xf>
    <xf numFmtId="0" fontId="4" fillId="0" borderId="1" xfId="0" applyFont="1" applyBorder="1" applyAlignment="1">
      <alignment vertical="center"/>
    </xf>
    <xf numFmtId="0" fontId="7" fillId="0" borderId="1" xfId="0" applyFont="1" applyBorder="1"/>
    <xf numFmtId="0" fontId="3" fillId="0" borderId="1" xfId="0" applyFont="1" applyBorder="1" applyAlignment="1">
      <alignment horizontal="center" vertical="center"/>
    </xf>
    <xf numFmtId="166" fontId="12" fillId="0" borderId="0" xfId="0" applyNumberFormat="1" applyFont="1" applyAlignment="1">
      <alignment horizontal="center"/>
    </xf>
    <xf numFmtId="0" fontId="6" fillId="0" borderId="1" xfId="0" applyFont="1" applyBorder="1" applyAlignment="1">
      <alignment horizontal="left" vertical="center" readingOrder="1"/>
    </xf>
    <xf numFmtId="0" fontId="8" fillId="0" borderId="0" xfId="0" applyFont="1"/>
    <xf numFmtId="164" fontId="7" fillId="0" borderId="1" xfId="0" applyNumberFormat="1" applyFont="1" applyBorder="1" applyAlignment="1">
      <alignment horizontal="center" vertical="center" readingOrder="1"/>
    </xf>
    <xf numFmtId="164" fontId="3" fillId="0" borderId="0" xfId="2" applyNumberFormat="1" applyFont="1" applyBorder="1" applyAlignment="1">
      <alignment horizontal="center" vertical="center"/>
    </xf>
    <xf numFmtId="3" fontId="7" fillId="0" borderId="1" xfId="0" applyNumberFormat="1" applyFont="1" applyBorder="1" applyAlignment="1">
      <alignment horizontal="center" vertical="center" readingOrder="1"/>
    </xf>
    <xf numFmtId="3" fontId="3" fillId="0" borderId="0" xfId="2" applyNumberFormat="1" applyFont="1" applyBorder="1" applyAlignment="1">
      <alignment horizontal="center" vertical="center"/>
    </xf>
    <xf numFmtId="3" fontId="7" fillId="0" borderId="1" xfId="0" applyNumberFormat="1" applyFont="1" applyBorder="1" applyAlignment="1">
      <alignment horizontal="left" vertical="center" readingOrder="1"/>
    </xf>
    <xf numFmtId="0" fontId="5" fillId="0" borderId="0" xfId="1" applyFont="1" applyBorder="1" applyAlignment="1">
      <alignment horizontal="left" vertical="center"/>
    </xf>
    <xf numFmtId="0" fontId="5" fillId="0" borderId="0" xfId="1" applyFont="1" applyBorder="1" applyAlignment="1">
      <alignment vertical="center"/>
    </xf>
    <xf numFmtId="166" fontId="7" fillId="0" borderId="0" xfId="3" applyNumberFormat="1" applyFont="1" applyFill="1" applyAlignment="1">
      <alignment horizontal="center" vertical="center" readingOrder="1"/>
    </xf>
    <xf numFmtId="166" fontId="3" fillId="0" borderId="1" xfId="3" applyNumberFormat="1" applyFont="1" applyFill="1" applyBorder="1" applyAlignment="1">
      <alignment horizontal="center" vertical="center"/>
    </xf>
    <xf numFmtId="166" fontId="3" fillId="0" borderId="0" xfId="3" applyNumberFormat="1" applyFont="1" applyFill="1" applyAlignment="1">
      <alignment horizontal="center" vertical="center"/>
    </xf>
    <xf numFmtId="0" fontId="9" fillId="0" borderId="0" xfId="0" applyFont="1"/>
    <xf numFmtId="0" fontId="3" fillId="0" borderId="0" xfId="0" applyFont="1"/>
    <xf numFmtId="166" fontId="3" fillId="0" borderId="0" xfId="3" applyNumberFormat="1" applyFont="1" applyFill="1" applyBorder="1" applyAlignment="1">
      <alignment horizontal="center" vertical="center"/>
    </xf>
    <xf numFmtId="166" fontId="7" fillId="0" borderId="1" xfId="3" applyNumberFormat="1" applyFont="1" applyFill="1" applyBorder="1" applyAlignment="1">
      <alignment horizontal="center" vertical="center" readingOrder="1"/>
    </xf>
    <xf numFmtId="0" fontId="7" fillId="0" borderId="0" xfId="0" applyFont="1" applyAlignment="1">
      <alignment horizontal="center" vertical="center" readingOrder="1"/>
    </xf>
    <xf numFmtId="0" fontId="3" fillId="0" borderId="0" xfId="2" applyNumberFormat="1" applyFont="1" applyAlignment="1">
      <alignment horizontal="center" vertical="center"/>
    </xf>
    <xf numFmtId="0" fontId="3" fillId="0" borderId="1" xfId="2" applyNumberFormat="1" applyFont="1" applyBorder="1" applyAlignment="1">
      <alignment horizontal="center" vertical="center"/>
    </xf>
    <xf numFmtId="14" fontId="3" fillId="0" borderId="0" xfId="0" applyNumberFormat="1" applyFont="1" applyAlignment="1">
      <alignment horizontal="center" vertical="center"/>
    </xf>
    <xf numFmtId="14" fontId="3" fillId="0" borderId="0" xfId="0" applyNumberFormat="1" applyFont="1"/>
    <xf numFmtId="0" fontId="5" fillId="0" borderId="1" xfId="1" applyFont="1" applyFill="1" applyBorder="1" applyAlignment="1">
      <alignment vertical="center"/>
    </xf>
    <xf numFmtId="0" fontId="5" fillId="0" borderId="0" xfId="1" applyFont="1" applyFill="1" applyBorder="1" applyAlignment="1">
      <alignment vertical="center"/>
    </xf>
    <xf numFmtId="165"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center" vertical="center"/>
    </xf>
    <xf numFmtId="164" fontId="3" fillId="0" borderId="0" xfId="2" applyNumberFormat="1" applyFont="1" applyFill="1" applyBorder="1" applyAlignment="1">
      <alignment horizontal="center" vertical="center"/>
    </xf>
    <xf numFmtId="4" fontId="3" fillId="0" borderId="0" xfId="2" applyNumberFormat="1" applyFont="1" applyFill="1" applyBorder="1" applyAlignment="1">
      <alignment horizontal="center" vertical="center"/>
    </xf>
    <xf numFmtId="0" fontId="2" fillId="0" borderId="0" xfId="0" applyFont="1" applyAlignment="1">
      <alignment horizontal="left" vertical="center"/>
    </xf>
    <xf numFmtId="0" fontId="7" fillId="0" borderId="0" xfId="0" applyFont="1" applyFill="1" applyAlignment="1">
      <alignment horizontal="left" vertical="center" readingOrder="1"/>
    </xf>
    <xf numFmtId="0" fontId="6" fillId="0" borderId="0" xfId="0" applyFont="1" applyFill="1" applyAlignment="1">
      <alignment horizontal="left" vertical="center" readingOrder="1"/>
    </xf>
    <xf numFmtId="164" fontId="7" fillId="0" borderId="0" xfId="0" applyNumberFormat="1" applyFont="1" applyFill="1" applyAlignment="1">
      <alignment horizontal="center" vertical="center" readingOrder="1"/>
    </xf>
    <xf numFmtId="3" fontId="7" fillId="0" borderId="0" xfId="0" applyNumberFormat="1" applyFont="1" applyFill="1" applyAlignment="1">
      <alignment horizontal="center" vertical="center" readingOrder="1"/>
    </xf>
    <xf numFmtId="164" fontId="3" fillId="0" borderId="0" xfId="0" applyNumberFormat="1" applyFont="1" applyFill="1" applyAlignment="1">
      <alignment horizontal="center" vertical="center"/>
    </xf>
    <xf numFmtId="0" fontId="7" fillId="0" borderId="0" xfId="0" applyFont="1" applyFill="1" applyAlignment="1">
      <alignment horizontal="center" vertical="center" readingOrder="1"/>
    </xf>
    <xf numFmtId="0" fontId="3" fillId="0" borderId="0" xfId="0" applyFont="1" applyFill="1"/>
    <xf numFmtId="3" fontId="7" fillId="0" borderId="0" xfId="0" applyNumberFormat="1" applyFont="1" applyFill="1" applyAlignment="1">
      <alignment horizontal="left" vertical="center" readingOrder="1"/>
    </xf>
    <xf numFmtId="3"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9" fillId="0" borderId="0" xfId="0" applyFont="1" applyFill="1"/>
    <xf numFmtId="0" fontId="4" fillId="0" borderId="0" xfId="0" applyFont="1" applyFill="1" applyAlignment="1">
      <alignment vertical="center"/>
    </xf>
    <xf numFmtId="0" fontId="7" fillId="0" borderId="1" xfId="0" applyFont="1" applyFill="1" applyBorder="1" applyAlignment="1">
      <alignment horizontal="left" vertical="center" readingOrder="1"/>
    </xf>
    <xf numFmtId="0" fontId="6" fillId="0" borderId="1" xfId="0" applyFont="1" applyFill="1" applyBorder="1" applyAlignment="1">
      <alignment horizontal="left" vertical="center" readingOrder="1"/>
    </xf>
    <xf numFmtId="164" fontId="3" fillId="0" borderId="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4" fillId="0" borderId="0" xfId="0" applyFont="1" applyFill="1" applyAlignment="1">
      <alignment horizontal="left" vertical="center"/>
    </xf>
    <xf numFmtId="0" fontId="5" fillId="0" borderId="0" xfId="1" applyFont="1" applyFill="1" applyAlignment="1">
      <alignment horizontal="left" vertical="center"/>
    </xf>
    <xf numFmtId="0" fontId="3" fillId="0" borderId="0" xfId="2" applyNumberFormat="1" applyFont="1" applyFill="1" applyBorder="1" applyAlignment="1">
      <alignment horizontal="center" vertical="center"/>
    </xf>
    <xf numFmtId="0" fontId="7" fillId="0" borderId="0" xfId="0" applyFont="1" applyFill="1"/>
    <xf numFmtId="3" fontId="3" fillId="0" borderId="0" xfId="0" quotePrefix="1" applyNumberFormat="1" applyFont="1" applyFill="1" applyAlignment="1">
      <alignment horizontal="center" vertical="center"/>
    </xf>
    <xf numFmtId="0" fontId="8" fillId="0" borderId="0" xfId="0" applyFont="1" applyFill="1"/>
    <xf numFmtId="165" fontId="7" fillId="0" borderId="0" xfId="0" applyNumberFormat="1" applyFont="1" applyFill="1" applyAlignment="1">
      <alignment horizontal="center" vertical="center" readingOrder="1"/>
    </xf>
    <xf numFmtId="164" fontId="3" fillId="0" borderId="0" xfId="2" applyNumberFormat="1" applyFont="1" applyFill="1" applyAlignment="1">
      <alignment horizontal="center" vertical="center"/>
    </xf>
    <xf numFmtId="3" fontId="3" fillId="0" borderId="0" xfId="2" applyNumberFormat="1" applyFont="1" applyFill="1" applyAlignment="1">
      <alignment horizontal="center" vertical="center"/>
    </xf>
    <xf numFmtId="0" fontId="3" fillId="0" borderId="0" xfId="2" applyNumberFormat="1" applyFont="1" applyFill="1" applyAlignment="1">
      <alignment horizontal="center" vertical="center"/>
    </xf>
    <xf numFmtId="0" fontId="5" fillId="0" borderId="0" xfId="1" applyFont="1" applyFill="1" applyAlignment="1">
      <alignment vertical="center"/>
    </xf>
    <xf numFmtId="0" fontId="4" fillId="0" borderId="1" xfId="0" applyFont="1" applyFill="1" applyBorder="1" applyAlignment="1">
      <alignment horizontal="left" vertical="center"/>
    </xf>
    <xf numFmtId="0" fontId="9" fillId="0" borderId="1" xfId="0" applyFont="1" applyFill="1" applyBorder="1"/>
    <xf numFmtId="0" fontId="3" fillId="0" borderId="2" xfId="0" applyFont="1" applyFill="1" applyBorder="1" applyAlignment="1">
      <alignment vertical="center"/>
    </xf>
    <xf numFmtId="0" fontId="8" fillId="0" borderId="2" xfId="0" applyFont="1" applyFill="1" applyBorder="1" applyAlignment="1">
      <alignment vertical="center"/>
    </xf>
    <xf numFmtId="0" fontId="9" fillId="0" borderId="2" xfId="0" applyFont="1" applyFill="1" applyBorder="1" applyAlignment="1">
      <alignment vertical="center"/>
    </xf>
    <xf numFmtId="164" fontId="3" fillId="0" borderId="2"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5" fillId="0" borderId="2" xfId="1" applyFont="1" applyFill="1" applyBorder="1" applyAlignment="1">
      <alignment vertical="center"/>
    </xf>
    <xf numFmtId="165" fontId="3" fillId="0" borderId="0" xfId="0" applyNumberFormat="1" applyFont="1" applyFill="1" applyAlignment="1">
      <alignment horizontal="center" vertical="center"/>
    </xf>
    <xf numFmtId="165" fontId="3" fillId="0" borderId="0" xfId="2" applyNumberFormat="1" applyFont="1" applyFill="1" applyAlignment="1">
      <alignment horizontal="center" vertical="center"/>
    </xf>
    <xf numFmtId="4" fontId="3" fillId="0" borderId="0" xfId="2"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Fill="1"/>
    <xf numFmtId="0" fontId="12" fillId="0" borderId="0" xfId="0" applyFont="1" applyFill="1" applyAlignment="1">
      <alignment horizontal="left" vertical="center"/>
    </xf>
    <xf numFmtId="0" fontId="12" fillId="0" borderId="0" xfId="0" applyFont="1" applyFill="1"/>
    <xf numFmtId="0" fontId="4" fillId="0" borderId="1" xfId="0" applyFont="1" applyFill="1" applyBorder="1" applyAlignment="1">
      <alignment vertical="center"/>
    </xf>
    <xf numFmtId="0" fontId="12" fillId="0" borderId="1" xfId="0" applyFont="1" applyFill="1" applyBorder="1"/>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ncbi.nlm.nih.gov/genome/10842" TargetMode="External"/><Relationship Id="rId18" Type="http://schemas.openxmlformats.org/officeDocument/2006/relationships/hyperlink" Target="https://www.ncbi.nlm.nih.gov/assembly/GCA_021292165.1" TargetMode="External"/><Relationship Id="rId26" Type="http://schemas.openxmlformats.org/officeDocument/2006/relationships/hyperlink" Target="https://www.ncbi.nlm.nih.gov/assembly/GCA_012654085.1/" TargetMode="External"/><Relationship Id="rId39" Type="http://schemas.openxmlformats.org/officeDocument/2006/relationships/hyperlink" Target="https://www.ncbi.nlm.nih.gov/assembly/GCA_019677565.1/" TargetMode="External"/><Relationship Id="rId21" Type="http://schemas.openxmlformats.org/officeDocument/2006/relationships/hyperlink" Target="https://www.ncbi.nlm.nih.gov/assembly/GCF_009819535.1/" TargetMode="External"/><Relationship Id="rId34" Type="http://schemas.openxmlformats.org/officeDocument/2006/relationships/hyperlink" Target="https://www.ncbi.nlm.nih.gov/assembly/GCA_004319985.1/" TargetMode="External"/><Relationship Id="rId42" Type="http://schemas.openxmlformats.org/officeDocument/2006/relationships/hyperlink" Target="https://www.ncbi.nlm.nih.gov/assembly/GCA_003457575.1/" TargetMode="External"/><Relationship Id="rId47" Type="http://schemas.openxmlformats.org/officeDocument/2006/relationships/hyperlink" Target="https://www.ncbi.nlm.nih.gov/genome/17893?genome_assembly_id=48432" TargetMode="External"/><Relationship Id="rId50" Type="http://schemas.openxmlformats.org/officeDocument/2006/relationships/hyperlink" Target="https://ngdc.cncb.ac.cn/gwh/Assembly/20702/show" TargetMode="External"/><Relationship Id="rId7" Type="http://schemas.openxmlformats.org/officeDocument/2006/relationships/hyperlink" Target="http://dx.doi.org/10.5524/100246" TargetMode="External"/><Relationship Id="rId2" Type="http://schemas.openxmlformats.org/officeDocument/2006/relationships/hyperlink" Target="https://useast.ensembl.org/Varanus_komodoensis/Info/Index" TargetMode="External"/><Relationship Id="rId16" Type="http://schemas.openxmlformats.org/officeDocument/2006/relationships/hyperlink" Target="https://www.ncbi.nlm.nih.gov/assembly/GCA_003118565.2" TargetMode="External"/><Relationship Id="rId29" Type="http://schemas.openxmlformats.org/officeDocument/2006/relationships/hyperlink" Target="https://www.ncbi.nlm.nih.gov/assembly/GCA_019472885.1/" TargetMode="External"/><Relationship Id="rId11" Type="http://schemas.openxmlformats.org/officeDocument/2006/relationships/hyperlink" Target="https://www.ncbi.nlm.nih.gov/assembly/GCA_003400415.2" TargetMode="External"/><Relationship Id="rId24" Type="http://schemas.openxmlformats.org/officeDocument/2006/relationships/hyperlink" Target="https://www.ncbi.nlm.nih.gov/assembly/GCA_022577455.1/" TargetMode="External"/><Relationship Id="rId32" Type="http://schemas.openxmlformats.org/officeDocument/2006/relationships/hyperlink" Target="https://www.ncbi.nlm.nih.gov/assembly/GCA_019457695.1/" TargetMode="External"/><Relationship Id="rId37" Type="http://schemas.openxmlformats.org/officeDocument/2006/relationships/hyperlink" Target="https://www.ncbi.nlm.nih.gov/assembly/GCA_004320025.1/" TargetMode="External"/><Relationship Id="rId40" Type="http://schemas.openxmlformats.org/officeDocument/2006/relationships/hyperlink" Target="https://www.ncbi.nlm.nih.gov/assembly/GCA_003402635.1/" TargetMode="External"/><Relationship Id="rId45" Type="http://schemas.openxmlformats.org/officeDocument/2006/relationships/hyperlink" Target="https://www.ncbi.nlm.nih.gov/genome/?term=txid8673%5borgn%5d" TargetMode="External"/><Relationship Id="rId5" Type="http://schemas.openxmlformats.org/officeDocument/2006/relationships/hyperlink" Target="http://dx.doi.org/10.5524/100196" TargetMode="External"/><Relationship Id="rId15" Type="http://schemas.openxmlformats.org/officeDocument/2006/relationships/hyperlink" Target="https://doi.org/10.6084/m9.figshare.11391606.v5" TargetMode="External"/><Relationship Id="rId23" Type="http://schemas.openxmlformats.org/officeDocument/2006/relationships/hyperlink" Target="https://www.ncbi.nlm.nih.gov/assembly/GCA_020711275.1/" TargetMode="External"/><Relationship Id="rId28" Type="http://schemas.openxmlformats.org/officeDocument/2006/relationships/hyperlink" Target="https://www.ncbi.nlm.nih.gov/assembly/GCA_019473425.1/" TargetMode="External"/><Relationship Id="rId36" Type="http://schemas.openxmlformats.org/officeDocument/2006/relationships/hyperlink" Target="https://www.ncbi.nlm.nih.gov/assembly/GCA_015471245.1/" TargetMode="External"/><Relationship Id="rId49" Type="http://schemas.openxmlformats.org/officeDocument/2006/relationships/hyperlink" Target="https://www.ncbi.nlm.nih.gov/assembly/GCA_001625485.1/" TargetMode="External"/><Relationship Id="rId10" Type="http://schemas.openxmlformats.org/officeDocument/2006/relationships/hyperlink" Target="https://www.dnazoo.org/assemblies/Python_bivittatus" TargetMode="External"/><Relationship Id="rId19" Type="http://schemas.openxmlformats.org/officeDocument/2006/relationships/hyperlink" Target="https://doi.org/10.5281/zenodo.6133275" TargetMode="External"/><Relationship Id="rId31" Type="http://schemas.openxmlformats.org/officeDocument/2006/relationships/hyperlink" Target="https://www.ncbi.nlm.nih.gov/assembly/GCA_018340635.1/" TargetMode="External"/><Relationship Id="rId44" Type="http://schemas.openxmlformats.org/officeDocument/2006/relationships/hyperlink" Target="https://www.ncbi.nlm.nih.gov/assembly/GCA_004023765.1/" TargetMode="External"/><Relationship Id="rId52" Type="http://schemas.openxmlformats.org/officeDocument/2006/relationships/printerSettings" Target="../printerSettings/printerSettings1.bin"/><Relationship Id="rId4" Type="http://schemas.openxmlformats.org/officeDocument/2006/relationships/hyperlink" Target="http://dx.doi.org/10.5524/100119" TargetMode="External"/><Relationship Id="rId9" Type="http://schemas.openxmlformats.org/officeDocument/2006/relationships/hyperlink" Target="http://dx.doi.org/10.5524/100315" TargetMode="External"/><Relationship Id="rId14" Type="http://schemas.openxmlformats.org/officeDocument/2006/relationships/hyperlink" Target="https://useast.ensembl.org/Sphenodon_punctatus/Info/Index" TargetMode="External"/><Relationship Id="rId22" Type="http://schemas.openxmlformats.org/officeDocument/2006/relationships/hyperlink" Target="https://www.ncbi.nlm.nih.gov/assembly/GCF_011800845.1/" TargetMode="External"/><Relationship Id="rId27" Type="http://schemas.openxmlformats.org/officeDocument/2006/relationships/hyperlink" Target="https://www.ncbi.nlm.nih.gov/assembly/GCA_012654045.1/" TargetMode="External"/><Relationship Id="rId30" Type="http://schemas.openxmlformats.org/officeDocument/2006/relationships/hyperlink" Target="https://www.ncbi.nlm.nih.gov/assembly/GCA_014337955.1/" TargetMode="External"/><Relationship Id="rId35" Type="http://schemas.openxmlformats.org/officeDocument/2006/relationships/hyperlink" Target="https://www.ncbi.nlm.nih.gov/assembly/GCA_004320005.1/" TargetMode="External"/><Relationship Id="rId43" Type="http://schemas.openxmlformats.org/officeDocument/2006/relationships/hyperlink" Target="https://www.ncbi.nlm.nih.gov/assembly/GCA_000800605.1/" TargetMode="External"/><Relationship Id="rId48" Type="http://schemas.openxmlformats.org/officeDocument/2006/relationships/hyperlink" Target="https://www.dnazoo.org/assemblies/Pantherophis_guttatus" TargetMode="External"/><Relationship Id="rId8" Type="http://schemas.openxmlformats.org/officeDocument/2006/relationships/hyperlink" Target="https://useast.ensembl.org/Anolis_carolinensis/Info/Index" TargetMode="External"/><Relationship Id="rId51" Type="http://schemas.openxmlformats.org/officeDocument/2006/relationships/hyperlink" Target="https://www.ncbi.nlm.nih.gov/genome/97744?genome_assembly_id=1536465" TargetMode="External"/><Relationship Id="rId3" Type="http://schemas.openxmlformats.org/officeDocument/2006/relationships/hyperlink" Target="https://useast.ensembl.org/Pogona_vitticeps/Info/Index" TargetMode="External"/><Relationship Id="rId12" Type="http://schemas.openxmlformats.org/officeDocument/2006/relationships/hyperlink" Target="https://www.ncbi.nlm.nih.gov/genome/8395" TargetMode="External"/><Relationship Id="rId17" Type="http://schemas.openxmlformats.org/officeDocument/2006/relationships/hyperlink" Target="https://www.ncbi.nlm.nih.gov/assembly/GCA_020142125.1" TargetMode="External"/><Relationship Id="rId25" Type="http://schemas.openxmlformats.org/officeDocument/2006/relationships/hyperlink" Target="https://www.ncbi.nlm.nih.gov/assembly/GCF_900518725.1/" TargetMode="External"/><Relationship Id="rId33" Type="http://schemas.openxmlformats.org/officeDocument/2006/relationships/hyperlink" Target="https://www.ncbi.nlm.nih.gov/assembly/GCA_018446365.1/" TargetMode="External"/><Relationship Id="rId38" Type="http://schemas.openxmlformats.org/officeDocument/2006/relationships/hyperlink" Target="https://www.ncbi.nlm.nih.gov/assembly/GCA_017656035.1/" TargetMode="External"/><Relationship Id="rId46" Type="http://schemas.openxmlformats.org/officeDocument/2006/relationships/hyperlink" Target="https://www.ncbi.nlm.nih.gov/assembly/GCF_009769535.1/" TargetMode="External"/><Relationship Id="rId20" Type="http://schemas.openxmlformats.org/officeDocument/2006/relationships/hyperlink" Target="https://www.dnazoo.org/assemblies/Pogona_vitticeps" TargetMode="External"/><Relationship Id="rId41" Type="http://schemas.openxmlformats.org/officeDocument/2006/relationships/hyperlink" Target="https://www.ncbi.nlm.nih.gov/assembly/GCF_001527695.2/" TargetMode="External"/><Relationship Id="rId1" Type="http://schemas.openxmlformats.org/officeDocument/2006/relationships/hyperlink" Target="https://useast.ensembl.org/Podarcis_muralis/Info/Index" TargetMode="External"/><Relationship Id="rId6" Type="http://schemas.openxmlformats.org/officeDocument/2006/relationships/hyperlink" Target="https://www.ncbi.nlm.nih.gov/assembly/GCF_001447785.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ncbi.nlm.nih.gov/assembly/GCA_021292165.1" TargetMode="External"/><Relationship Id="rId13" Type="http://schemas.openxmlformats.org/officeDocument/2006/relationships/hyperlink" Target="https://www.ncbi.nlm.nih.gov/assembly/GCA_019473425.1/" TargetMode="External"/><Relationship Id="rId18" Type="http://schemas.openxmlformats.org/officeDocument/2006/relationships/printerSettings" Target="../printerSettings/printerSettings2.bin"/><Relationship Id="rId3" Type="http://schemas.openxmlformats.org/officeDocument/2006/relationships/hyperlink" Target="https://www.dnazoo.org/assemblies/Python_bivittatus" TargetMode="External"/><Relationship Id="rId7" Type="http://schemas.openxmlformats.org/officeDocument/2006/relationships/hyperlink" Target="https://www.ncbi.nlm.nih.gov/assembly/GCA_020142125.1" TargetMode="External"/><Relationship Id="rId12" Type="http://schemas.openxmlformats.org/officeDocument/2006/relationships/hyperlink" Target="https://www.ncbi.nlm.nih.gov/assembly/GCA_022577455.1/" TargetMode="External"/><Relationship Id="rId17" Type="http://schemas.openxmlformats.org/officeDocument/2006/relationships/hyperlink" Target="https://www.dnazoo.org/assemblies/Pantherophis_guttatus" TargetMode="External"/><Relationship Id="rId2" Type="http://schemas.openxmlformats.org/officeDocument/2006/relationships/hyperlink" Target="https://useast.ensembl.org/Anolis_carolinensis/Info/Index" TargetMode="External"/><Relationship Id="rId16" Type="http://schemas.openxmlformats.org/officeDocument/2006/relationships/hyperlink" Target="https://www.ncbi.nlm.nih.gov/assembly/GCF_009769535.1/" TargetMode="External"/><Relationship Id="rId1" Type="http://schemas.openxmlformats.org/officeDocument/2006/relationships/hyperlink" Target="https://useast.ensembl.org/Podarcis_muralis/Info/Index" TargetMode="External"/><Relationship Id="rId6" Type="http://schemas.openxmlformats.org/officeDocument/2006/relationships/hyperlink" Target="https://www.ncbi.nlm.nih.gov/assembly/GCA_003118565.2/" TargetMode="External"/><Relationship Id="rId11" Type="http://schemas.openxmlformats.org/officeDocument/2006/relationships/hyperlink" Target="https://www.ncbi.nlm.nih.gov/assembly/GCF_011800845.1/" TargetMode="External"/><Relationship Id="rId5" Type="http://schemas.openxmlformats.org/officeDocument/2006/relationships/hyperlink" Target="https://www.ncbi.nlm.nih.gov/genome/8395" TargetMode="External"/><Relationship Id="rId15" Type="http://schemas.openxmlformats.org/officeDocument/2006/relationships/hyperlink" Target="https://www.ncbi.nlm.nih.gov/assembly/GCA_019677565.1/" TargetMode="External"/><Relationship Id="rId10" Type="http://schemas.openxmlformats.org/officeDocument/2006/relationships/hyperlink" Target="https://www.ncbi.nlm.nih.gov/assembly/GCF_009819535.1/" TargetMode="External"/><Relationship Id="rId4" Type="http://schemas.openxmlformats.org/officeDocument/2006/relationships/hyperlink" Target="https://www.ncbi.nlm.nih.gov/assembly/GCA_003400415.2" TargetMode="External"/><Relationship Id="rId9" Type="http://schemas.openxmlformats.org/officeDocument/2006/relationships/hyperlink" Target="https://www.dnazoo.org/assemblies/Pogona_vitticeps" TargetMode="External"/><Relationship Id="rId14" Type="http://schemas.openxmlformats.org/officeDocument/2006/relationships/hyperlink" Target="https://www.ncbi.nlm.nih.gov/assembly/GCA_0194728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D8CF-8A1D-4990-B880-B5D84FD56AEC}">
  <dimension ref="A1:U141"/>
  <sheetViews>
    <sheetView topLeftCell="A16" workbookViewId="0">
      <selection activeCell="U18" sqref="U18"/>
    </sheetView>
  </sheetViews>
  <sheetFormatPr defaultRowHeight="15" x14ac:dyDescent="0.25"/>
  <cols>
    <col min="1" max="1" width="32.28515625" style="2" bestFit="1" customWidth="1"/>
    <col min="2" max="2" width="33.140625" style="2" customWidth="1"/>
    <col min="3" max="3" width="7.5703125" style="2" customWidth="1"/>
    <col min="4" max="4" width="21.28515625" style="2" customWidth="1"/>
    <col min="5" max="5" width="21.85546875" style="14" customWidth="1"/>
    <col min="6" max="6" width="16.85546875" style="14" customWidth="1"/>
    <col min="7" max="7" width="17.85546875" style="14" bestFit="1" customWidth="1"/>
    <col min="8" max="8" width="20.7109375" style="14" customWidth="1"/>
    <col min="9" max="9" width="10.85546875" style="14" customWidth="1"/>
    <col min="10" max="10" width="8.5703125" style="14" customWidth="1"/>
    <col min="11" max="11" width="27.28515625" style="2" customWidth="1"/>
    <col min="12" max="12" width="14" style="2" customWidth="1"/>
    <col min="13" max="13" width="16.5703125" style="2" customWidth="1"/>
    <col min="14" max="14" width="33.7109375" style="2" customWidth="1"/>
    <col min="15" max="15" width="63.42578125" style="2" customWidth="1"/>
    <col min="16" max="16" width="18.28515625" style="2" customWidth="1"/>
    <col min="17" max="17" width="15" style="14" customWidth="1"/>
    <col min="18" max="18" width="14.85546875" style="14" customWidth="1"/>
    <col min="19" max="19" width="13.5703125" style="14" customWidth="1"/>
    <col min="20" max="20" width="18.42578125" style="2" customWidth="1"/>
    <col min="21" max="21" width="18.5703125" style="2" customWidth="1"/>
    <col min="22" max="16384" width="9.140625" style="2"/>
  </cols>
  <sheetData>
    <row r="1" spans="1:21" ht="15.75" x14ac:dyDescent="0.25">
      <c r="A1" s="1" t="s">
        <v>1</v>
      </c>
      <c r="B1" s="1" t="s">
        <v>0</v>
      </c>
      <c r="C1" s="1" t="s">
        <v>303</v>
      </c>
      <c r="D1" s="1" t="s">
        <v>2</v>
      </c>
      <c r="E1" s="1" t="s">
        <v>394</v>
      </c>
      <c r="F1" s="1" t="s">
        <v>395</v>
      </c>
      <c r="G1" s="1" t="s">
        <v>5</v>
      </c>
      <c r="H1" s="1" t="s">
        <v>128</v>
      </c>
      <c r="I1" s="1" t="s">
        <v>376</v>
      </c>
      <c r="J1" s="1" t="s">
        <v>373</v>
      </c>
      <c r="K1" s="1" t="s">
        <v>291</v>
      </c>
      <c r="L1" s="62" t="s">
        <v>421</v>
      </c>
      <c r="M1" s="1" t="s">
        <v>294</v>
      </c>
      <c r="N1" s="1" t="s">
        <v>6</v>
      </c>
      <c r="O1" s="1" t="s">
        <v>7</v>
      </c>
      <c r="P1" s="1" t="s">
        <v>241</v>
      </c>
      <c r="Q1" s="1" t="s">
        <v>270</v>
      </c>
      <c r="R1" s="1" t="s">
        <v>247</v>
      </c>
      <c r="S1" s="1" t="s">
        <v>258</v>
      </c>
      <c r="T1" s="1" t="s">
        <v>248</v>
      </c>
      <c r="U1" s="1" t="s">
        <v>266</v>
      </c>
    </row>
    <row r="2" spans="1:21" x14ac:dyDescent="0.2">
      <c r="A2" s="4" t="s">
        <v>28</v>
      </c>
      <c r="B2" s="3" t="s">
        <v>257</v>
      </c>
      <c r="C2" s="4" t="s">
        <v>306</v>
      </c>
      <c r="D2" s="4" t="s">
        <v>29</v>
      </c>
      <c r="E2" s="17">
        <v>1.3</v>
      </c>
      <c r="F2" s="5">
        <v>408</v>
      </c>
      <c r="G2" s="5">
        <v>6715</v>
      </c>
      <c r="H2" s="5">
        <v>1781357942</v>
      </c>
      <c r="I2" s="17">
        <f t="shared" ref="I2:I20" si="0">H2/1000000000</f>
        <v>1.7813579420000001</v>
      </c>
      <c r="J2" s="14">
        <v>2015</v>
      </c>
      <c r="K2" s="4" t="s">
        <v>30</v>
      </c>
      <c r="L2" s="4" t="s">
        <v>418</v>
      </c>
      <c r="M2" s="47" t="s">
        <v>315</v>
      </c>
      <c r="N2" s="4" t="s">
        <v>12</v>
      </c>
      <c r="O2" s="42" t="s">
        <v>31</v>
      </c>
      <c r="P2" s="4" t="s">
        <v>238</v>
      </c>
      <c r="Q2" s="5" t="s">
        <v>254</v>
      </c>
      <c r="R2" s="14" t="s">
        <v>251</v>
      </c>
      <c r="S2" s="14" t="s">
        <v>260</v>
      </c>
      <c r="T2" s="2" t="s">
        <v>259</v>
      </c>
    </row>
    <row r="3" spans="1:21" x14ac:dyDescent="0.2">
      <c r="A3" s="4" t="s">
        <v>37</v>
      </c>
      <c r="B3" s="3" t="s">
        <v>36</v>
      </c>
      <c r="C3" s="4" t="s">
        <v>306</v>
      </c>
      <c r="D3" s="4" t="s">
        <v>38</v>
      </c>
      <c r="E3" s="17">
        <v>1.5</v>
      </c>
      <c r="F3" s="5">
        <v>385</v>
      </c>
      <c r="G3" s="5">
        <v>1257129</v>
      </c>
      <c r="H3" s="5">
        <v>2244831382</v>
      </c>
      <c r="I3" s="17">
        <f t="shared" si="0"/>
        <v>2.2448313820000001</v>
      </c>
      <c r="J3" s="14">
        <v>2017</v>
      </c>
      <c r="K3" s="4" t="s">
        <v>39</v>
      </c>
      <c r="L3" s="4" t="s">
        <v>418</v>
      </c>
      <c r="M3" s="47" t="s">
        <v>316</v>
      </c>
      <c r="N3" s="4" t="s">
        <v>12</v>
      </c>
      <c r="O3" s="10" t="s">
        <v>40</v>
      </c>
      <c r="P3" s="4" t="s">
        <v>238</v>
      </c>
      <c r="Q3" s="5" t="s">
        <v>254</v>
      </c>
      <c r="R3" s="14" t="s">
        <v>251</v>
      </c>
      <c r="S3" s="14">
        <v>9</v>
      </c>
      <c r="T3" s="2" t="s">
        <v>252</v>
      </c>
      <c r="U3" s="76"/>
    </row>
    <row r="4" spans="1:21" x14ac:dyDescent="0.2">
      <c r="A4" s="4" t="s">
        <v>117</v>
      </c>
      <c r="B4" s="3" t="s">
        <v>116</v>
      </c>
      <c r="C4" s="4" t="s">
        <v>306</v>
      </c>
      <c r="D4" s="4" t="s">
        <v>118</v>
      </c>
      <c r="E4" s="17">
        <v>7.8554360000000001</v>
      </c>
      <c r="F4" s="5">
        <v>94</v>
      </c>
      <c r="G4" s="5">
        <v>80861</v>
      </c>
      <c r="H4" s="5">
        <v>2582238107</v>
      </c>
      <c r="I4" s="17">
        <f t="shared" si="0"/>
        <v>2.5822381069999998</v>
      </c>
      <c r="J4" s="14">
        <v>2022</v>
      </c>
      <c r="K4" s="4" t="s">
        <v>137</v>
      </c>
      <c r="L4" s="4" t="s">
        <v>414</v>
      </c>
      <c r="M4" s="16" t="s">
        <v>313</v>
      </c>
      <c r="N4" s="4" t="s">
        <v>64</v>
      </c>
      <c r="O4" s="15" t="s">
        <v>138</v>
      </c>
      <c r="P4" s="4" t="s">
        <v>238</v>
      </c>
      <c r="Q4" s="5" t="s">
        <v>254</v>
      </c>
      <c r="R4" s="14" t="s">
        <v>251</v>
      </c>
      <c r="S4" s="14">
        <v>28</v>
      </c>
      <c r="T4" s="2" t="s">
        <v>249</v>
      </c>
      <c r="U4" s="73"/>
    </row>
    <row r="5" spans="1:21" x14ac:dyDescent="0.2">
      <c r="A5" s="2" t="s">
        <v>67</v>
      </c>
      <c r="B5" s="3" t="s">
        <v>66</v>
      </c>
      <c r="C5" s="4" t="s">
        <v>306</v>
      </c>
      <c r="D5" s="4" t="s">
        <v>68</v>
      </c>
      <c r="E5" s="17">
        <v>23.22</v>
      </c>
      <c r="F5" s="5">
        <v>17</v>
      </c>
      <c r="G5" s="5">
        <v>84067</v>
      </c>
      <c r="H5" s="5">
        <v>1606418949</v>
      </c>
      <c r="I5" s="17">
        <f t="shared" si="0"/>
        <v>1.606418949</v>
      </c>
      <c r="J5" s="14">
        <v>2019</v>
      </c>
      <c r="K5" s="4" t="s">
        <v>302</v>
      </c>
      <c r="L5" s="4" t="s">
        <v>414</v>
      </c>
      <c r="M5" s="4" t="s">
        <v>301</v>
      </c>
      <c r="N5" s="4" t="s">
        <v>309</v>
      </c>
      <c r="O5" s="15" t="s">
        <v>308</v>
      </c>
      <c r="P5" s="4" t="s">
        <v>238</v>
      </c>
      <c r="Q5" s="5" t="s">
        <v>254</v>
      </c>
      <c r="R5" s="14" t="s">
        <v>254</v>
      </c>
      <c r="S5" s="14">
        <v>28</v>
      </c>
      <c r="T5" s="2" t="s">
        <v>249</v>
      </c>
      <c r="U5" s="73"/>
    </row>
    <row r="6" spans="1:21" x14ac:dyDescent="0.2">
      <c r="A6" s="2" t="s">
        <v>67</v>
      </c>
      <c r="B6" s="3" t="s">
        <v>66</v>
      </c>
      <c r="C6" s="4" t="s">
        <v>306</v>
      </c>
      <c r="D6" s="4" t="s">
        <v>68</v>
      </c>
      <c r="E6" s="17">
        <v>23.8</v>
      </c>
      <c r="F6" s="5">
        <v>17</v>
      </c>
      <c r="G6" s="5">
        <v>1411</v>
      </c>
      <c r="H6" s="5">
        <v>1507945839</v>
      </c>
      <c r="I6" s="17">
        <f t="shared" si="0"/>
        <v>1.507945839</v>
      </c>
      <c r="J6" s="14">
        <v>2019</v>
      </c>
      <c r="K6" s="4" t="s">
        <v>69</v>
      </c>
      <c r="L6" s="4" t="s">
        <v>414</v>
      </c>
      <c r="M6" s="47" t="s">
        <v>317</v>
      </c>
      <c r="N6" s="4" t="s">
        <v>70</v>
      </c>
      <c r="O6" s="42" t="s">
        <v>71</v>
      </c>
      <c r="P6" s="4" t="s">
        <v>238</v>
      </c>
      <c r="Q6" s="5" t="s">
        <v>254</v>
      </c>
      <c r="R6" s="14" t="s">
        <v>251</v>
      </c>
      <c r="S6" s="14">
        <v>28</v>
      </c>
      <c r="T6" s="2" t="s">
        <v>249</v>
      </c>
      <c r="U6" s="73"/>
    </row>
    <row r="7" spans="1:21" x14ac:dyDescent="0.2">
      <c r="A7" s="4" t="s">
        <v>314</v>
      </c>
      <c r="B7" s="3" t="s">
        <v>305</v>
      </c>
      <c r="C7" s="4" t="s">
        <v>304</v>
      </c>
      <c r="D7" s="4" t="s">
        <v>68</v>
      </c>
      <c r="E7" s="17">
        <v>71.459999999999994</v>
      </c>
      <c r="F7" s="5">
        <v>9</v>
      </c>
      <c r="G7" s="5">
        <v>858</v>
      </c>
      <c r="H7" s="5">
        <v>1702541867</v>
      </c>
      <c r="I7" s="17">
        <f t="shared" si="0"/>
        <v>1.7025418670000001</v>
      </c>
      <c r="J7" s="14">
        <v>2022</v>
      </c>
      <c r="K7" s="4" t="s">
        <v>310</v>
      </c>
      <c r="L7" s="4" t="s">
        <v>420</v>
      </c>
      <c r="M7" s="4" t="s">
        <v>311</v>
      </c>
      <c r="N7" s="4" t="s">
        <v>34</v>
      </c>
      <c r="O7" s="15" t="s">
        <v>307</v>
      </c>
      <c r="P7" s="4" t="s">
        <v>238</v>
      </c>
      <c r="Q7" s="5" t="s">
        <v>254</v>
      </c>
      <c r="R7" s="14" t="s">
        <v>254</v>
      </c>
      <c r="S7" s="14">
        <v>28</v>
      </c>
      <c r="T7" s="2" t="s">
        <v>249</v>
      </c>
      <c r="U7" s="73"/>
    </row>
    <row r="8" spans="1:21" ht="15.75" x14ac:dyDescent="0.25">
      <c r="A8" s="21" t="s">
        <v>37</v>
      </c>
      <c r="B8" s="31" t="s">
        <v>36</v>
      </c>
      <c r="C8" s="21" t="s">
        <v>304</v>
      </c>
      <c r="D8" s="21" t="s">
        <v>38</v>
      </c>
      <c r="E8" s="24">
        <v>297</v>
      </c>
      <c r="F8" s="25">
        <v>4</v>
      </c>
      <c r="G8" s="25">
        <v>1553</v>
      </c>
      <c r="H8" s="25">
        <v>2189995079</v>
      </c>
      <c r="I8" s="24">
        <f t="shared" si="0"/>
        <v>2.189995079</v>
      </c>
      <c r="J8" s="33">
        <v>2022</v>
      </c>
      <c r="K8" s="21" t="s">
        <v>129</v>
      </c>
      <c r="L8" s="21" t="s">
        <v>418</v>
      </c>
      <c r="M8" s="32" t="s">
        <v>312</v>
      </c>
      <c r="N8" s="21" t="s">
        <v>131</v>
      </c>
      <c r="O8" s="27" t="s">
        <v>130</v>
      </c>
      <c r="P8" s="23" t="s">
        <v>238</v>
      </c>
      <c r="Q8" s="25" t="s">
        <v>251</v>
      </c>
      <c r="R8" s="33" t="s">
        <v>271</v>
      </c>
      <c r="S8" s="33">
        <v>9</v>
      </c>
      <c r="T8" s="21" t="s">
        <v>252</v>
      </c>
      <c r="U8" s="112"/>
    </row>
    <row r="9" spans="1:21" x14ac:dyDescent="0.2">
      <c r="A9" s="7" t="s">
        <v>24</v>
      </c>
      <c r="B9" s="6" t="s">
        <v>23</v>
      </c>
      <c r="C9" s="7" t="s">
        <v>306</v>
      </c>
      <c r="D9" s="7" t="s">
        <v>25</v>
      </c>
      <c r="E9" s="20">
        <v>0.68</v>
      </c>
      <c r="F9" s="8">
        <v>963</v>
      </c>
      <c r="G9" s="8">
        <v>191500</v>
      </c>
      <c r="H9" s="8">
        <v>2490274461</v>
      </c>
      <c r="I9" s="17">
        <f t="shared" si="0"/>
        <v>2.4902744609999998</v>
      </c>
      <c r="J9" s="51">
        <v>2015</v>
      </c>
      <c r="K9" s="7" t="s">
        <v>26</v>
      </c>
      <c r="L9" s="7" t="s">
        <v>418</v>
      </c>
      <c r="M9" s="48" t="s">
        <v>318</v>
      </c>
      <c r="N9" s="9" t="s">
        <v>12</v>
      </c>
      <c r="O9" s="10" t="s">
        <v>27</v>
      </c>
      <c r="P9" s="7" t="s">
        <v>236</v>
      </c>
      <c r="Q9" s="5" t="s">
        <v>254</v>
      </c>
      <c r="R9" s="14" t="s">
        <v>251</v>
      </c>
      <c r="S9" s="14" t="s">
        <v>252</v>
      </c>
      <c r="T9" s="2" t="s">
        <v>253</v>
      </c>
    </row>
    <row r="10" spans="1:21" x14ac:dyDescent="0.2">
      <c r="A10" s="7" t="s">
        <v>19</v>
      </c>
      <c r="B10" s="6" t="s">
        <v>18</v>
      </c>
      <c r="C10" s="7" t="s">
        <v>306</v>
      </c>
      <c r="D10" s="7" t="s">
        <v>20</v>
      </c>
      <c r="E10" s="20">
        <v>0.66</v>
      </c>
      <c r="F10" s="8">
        <v>796</v>
      </c>
      <c r="G10" s="8">
        <v>206400</v>
      </c>
      <c r="H10" s="8">
        <v>2017070936</v>
      </c>
      <c r="I10" s="17">
        <f t="shared" si="0"/>
        <v>2.0170709360000001</v>
      </c>
      <c r="J10" s="51">
        <v>2016</v>
      </c>
      <c r="K10" s="7" t="s">
        <v>21</v>
      </c>
      <c r="L10" s="7" t="s">
        <v>418</v>
      </c>
      <c r="M10" s="47" t="s">
        <v>321</v>
      </c>
      <c r="N10" s="9" t="s">
        <v>12</v>
      </c>
      <c r="O10" s="10" t="s">
        <v>22</v>
      </c>
      <c r="P10" s="7" t="s">
        <v>236</v>
      </c>
      <c r="Q10" s="5" t="s">
        <v>254</v>
      </c>
      <c r="R10" s="14" t="s">
        <v>251</v>
      </c>
      <c r="S10" s="14" t="s">
        <v>261</v>
      </c>
      <c r="T10" s="2" t="s">
        <v>250</v>
      </c>
    </row>
    <row r="11" spans="1:21" s="73" customFormat="1" x14ac:dyDescent="0.2">
      <c r="A11" s="63" t="s">
        <v>56</v>
      </c>
      <c r="B11" s="64" t="s">
        <v>289</v>
      </c>
      <c r="C11" s="63" t="s">
        <v>347</v>
      </c>
      <c r="D11" s="63" t="s">
        <v>25</v>
      </c>
      <c r="E11" s="65">
        <v>4.0999999999999996</v>
      </c>
      <c r="F11" s="66">
        <v>93</v>
      </c>
      <c r="G11" s="66">
        <v>110900</v>
      </c>
      <c r="H11" s="66">
        <v>1694157353</v>
      </c>
      <c r="I11" s="67">
        <f t="shared" si="0"/>
        <v>1.694157353</v>
      </c>
      <c r="J11" s="68">
        <v>2018</v>
      </c>
      <c r="K11" s="63" t="s">
        <v>57</v>
      </c>
      <c r="L11" s="63" t="s">
        <v>422</v>
      </c>
      <c r="M11" s="69" t="s">
        <v>319</v>
      </c>
      <c r="N11" s="70" t="s">
        <v>58</v>
      </c>
      <c r="O11" s="11" t="s">
        <v>272</v>
      </c>
      <c r="P11" s="63" t="s">
        <v>236</v>
      </c>
      <c r="Q11" s="71" t="s">
        <v>251</v>
      </c>
      <c r="R11" s="72" t="s">
        <v>251</v>
      </c>
      <c r="S11" s="72" t="s">
        <v>263</v>
      </c>
      <c r="T11" s="73" t="s">
        <v>249</v>
      </c>
    </row>
    <row r="12" spans="1:21" s="73" customFormat="1" x14ac:dyDescent="0.2">
      <c r="A12" s="63" t="s">
        <v>56</v>
      </c>
      <c r="B12" s="64" t="s">
        <v>288</v>
      </c>
      <c r="C12" s="63" t="s">
        <v>347</v>
      </c>
      <c r="D12" s="63" t="s">
        <v>25</v>
      </c>
      <c r="E12" s="65">
        <v>109</v>
      </c>
      <c r="F12" s="66">
        <v>6</v>
      </c>
      <c r="G12" s="66">
        <v>4877</v>
      </c>
      <c r="H12" s="66">
        <v>1562175643</v>
      </c>
      <c r="I12" s="67">
        <f t="shared" si="0"/>
        <v>1.562175643</v>
      </c>
      <c r="J12" s="68">
        <v>2021</v>
      </c>
      <c r="K12" s="63" t="s">
        <v>78</v>
      </c>
      <c r="L12" s="63" t="s">
        <v>422</v>
      </c>
      <c r="M12" s="69" t="s">
        <v>320</v>
      </c>
      <c r="N12" s="70" t="s">
        <v>79</v>
      </c>
      <c r="O12" s="11" t="s">
        <v>433</v>
      </c>
      <c r="P12" s="63" t="s">
        <v>236</v>
      </c>
      <c r="Q12" s="71" t="s">
        <v>271</v>
      </c>
      <c r="R12" s="72" t="s">
        <v>254</v>
      </c>
      <c r="S12" s="72" t="s">
        <v>263</v>
      </c>
      <c r="T12" s="73" t="s">
        <v>249</v>
      </c>
    </row>
    <row r="13" spans="1:21" s="73" customFormat="1" x14ac:dyDescent="0.2">
      <c r="A13" s="63" t="s">
        <v>82</v>
      </c>
      <c r="B13" s="64" t="s">
        <v>81</v>
      </c>
      <c r="C13" s="63" t="s">
        <v>306</v>
      </c>
      <c r="D13" s="63" t="s">
        <v>83</v>
      </c>
      <c r="E13" s="65">
        <v>134</v>
      </c>
      <c r="F13" s="66">
        <v>6</v>
      </c>
      <c r="G13" s="66">
        <v>1823</v>
      </c>
      <c r="H13" s="66">
        <v>1818099111</v>
      </c>
      <c r="I13" s="67">
        <f t="shared" si="0"/>
        <v>1.818099111</v>
      </c>
      <c r="J13" s="68">
        <v>2021</v>
      </c>
      <c r="K13" s="63" t="s">
        <v>371</v>
      </c>
      <c r="L13" s="74" t="s">
        <v>414</v>
      </c>
      <c r="M13" s="75" t="s">
        <v>322</v>
      </c>
      <c r="N13" s="70" t="s">
        <v>84</v>
      </c>
      <c r="O13" s="11" t="s">
        <v>432</v>
      </c>
      <c r="P13" s="63" t="s">
        <v>236</v>
      </c>
      <c r="Q13" s="71" t="s">
        <v>251</v>
      </c>
      <c r="R13" s="72" t="s">
        <v>251</v>
      </c>
      <c r="S13" s="72" t="s">
        <v>262</v>
      </c>
      <c r="T13" s="73" t="s">
        <v>253</v>
      </c>
      <c r="U13" s="76" t="s">
        <v>402</v>
      </c>
    </row>
    <row r="14" spans="1:21" s="73" customFormat="1" x14ac:dyDescent="0.2">
      <c r="A14" s="77" t="s">
        <v>19</v>
      </c>
      <c r="B14" s="78" t="s">
        <v>18</v>
      </c>
      <c r="C14" s="77" t="s">
        <v>347</v>
      </c>
      <c r="D14" s="77" t="s">
        <v>20</v>
      </c>
      <c r="E14" s="79">
        <v>145.6</v>
      </c>
      <c r="F14" s="80">
        <v>6</v>
      </c>
      <c r="G14" s="80">
        <v>75</v>
      </c>
      <c r="H14" s="80">
        <v>2237380158</v>
      </c>
      <c r="I14" s="79">
        <f t="shared" si="0"/>
        <v>2.2373801580000001</v>
      </c>
      <c r="J14" s="81">
        <v>2022</v>
      </c>
      <c r="K14" s="82" t="s">
        <v>371</v>
      </c>
      <c r="L14" s="82" t="s">
        <v>414</v>
      </c>
      <c r="M14" s="113" t="s">
        <v>430</v>
      </c>
      <c r="N14" s="83" t="s">
        <v>160</v>
      </c>
      <c r="O14" s="56" t="s">
        <v>431</v>
      </c>
      <c r="P14" s="77" t="s">
        <v>236</v>
      </c>
      <c r="Q14" s="80" t="s">
        <v>251</v>
      </c>
      <c r="R14" s="81" t="s">
        <v>251</v>
      </c>
      <c r="S14" s="81" t="s">
        <v>261</v>
      </c>
      <c r="T14" s="84" t="s">
        <v>250</v>
      </c>
      <c r="U14" s="84"/>
    </row>
    <row r="15" spans="1:21" s="73" customFormat="1" x14ac:dyDescent="0.2">
      <c r="A15" s="73" t="s">
        <v>353</v>
      </c>
      <c r="B15" s="85" t="s">
        <v>352</v>
      </c>
      <c r="C15" s="74" t="s">
        <v>306</v>
      </c>
      <c r="D15" s="74" t="s">
        <v>47</v>
      </c>
      <c r="E15" s="67">
        <v>7.117</v>
      </c>
      <c r="F15" s="71" t="s">
        <v>401</v>
      </c>
      <c r="G15" s="71">
        <v>158023</v>
      </c>
      <c r="H15" s="71">
        <v>1712399709</v>
      </c>
      <c r="I15" s="67">
        <f t="shared" si="0"/>
        <v>1.712399709</v>
      </c>
      <c r="J15" s="72">
        <v>2019</v>
      </c>
      <c r="K15" s="74" t="s">
        <v>244</v>
      </c>
      <c r="L15" s="74" t="s">
        <v>418</v>
      </c>
      <c r="M15" s="75" t="s">
        <v>325</v>
      </c>
      <c r="N15" s="74" t="s">
        <v>12</v>
      </c>
      <c r="O15" s="86" t="s">
        <v>354</v>
      </c>
      <c r="P15" s="63" t="s">
        <v>235</v>
      </c>
      <c r="Q15" s="71" t="s">
        <v>254</v>
      </c>
      <c r="R15" s="72" t="s">
        <v>251</v>
      </c>
      <c r="S15" s="72" t="s">
        <v>252</v>
      </c>
      <c r="T15" s="73" t="s">
        <v>249</v>
      </c>
    </row>
    <row r="16" spans="1:21" s="73" customFormat="1" x14ac:dyDescent="0.2">
      <c r="A16" s="73" t="s">
        <v>300</v>
      </c>
      <c r="B16" s="76" t="s">
        <v>152</v>
      </c>
      <c r="C16" s="73" t="s">
        <v>306</v>
      </c>
      <c r="D16" s="74" t="s">
        <v>47</v>
      </c>
      <c r="E16" s="58">
        <v>1.1000000000000001E-3</v>
      </c>
      <c r="F16" s="59">
        <v>322482</v>
      </c>
      <c r="G16" s="59">
        <v>1818006</v>
      </c>
      <c r="H16" s="59">
        <v>1334025125</v>
      </c>
      <c r="I16" s="67">
        <f t="shared" si="0"/>
        <v>1.3340251249999999</v>
      </c>
      <c r="J16" s="87">
        <v>2019</v>
      </c>
      <c r="K16" s="88" t="s">
        <v>299</v>
      </c>
      <c r="L16" s="88" t="s">
        <v>414</v>
      </c>
      <c r="M16" s="75" t="s">
        <v>323</v>
      </c>
      <c r="N16" s="74" t="s">
        <v>12</v>
      </c>
      <c r="O16" s="57" t="s">
        <v>154</v>
      </c>
      <c r="P16" s="63" t="s">
        <v>235</v>
      </c>
      <c r="Q16" s="71" t="s">
        <v>254</v>
      </c>
      <c r="R16" s="72" t="s">
        <v>254</v>
      </c>
      <c r="S16" s="72" t="s">
        <v>261</v>
      </c>
      <c r="T16" s="73" t="s">
        <v>250</v>
      </c>
    </row>
    <row r="17" spans="1:21" s="73" customFormat="1" x14ac:dyDescent="0.2">
      <c r="A17" s="73" t="s">
        <v>46</v>
      </c>
      <c r="B17" s="85" t="s">
        <v>287</v>
      </c>
      <c r="C17" s="74" t="s">
        <v>306</v>
      </c>
      <c r="D17" s="74" t="s">
        <v>47</v>
      </c>
      <c r="E17" s="67">
        <v>2.2999999999999998</v>
      </c>
      <c r="F17" s="71">
        <v>219</v>
      </c>
      <c r="G17" s="71">
        <v>545310</v>
      </c>
      <c r="H17" s="71">
        <v>1816116151</v>
      </c>
      <c r="I17" s="67">
        <f t="shared" si="0"/>
        <v>1.8161161509999999</v>
      </c>
      <c r="J17" s="72">
        <v>2015</v>
      </c>
      <c r="K17" s="74" t="s">
        <v>48</v>
      </c>
      <c r="L17" s="74" t="s">
        <v>415</v>
      </c>
      <c r="M17" s="75" t="s">
        <v>324</v>
      </c>
      <c r="N17" s="74" t="s">
        <v>12</v>
      </c>
      <c r="O17" s="86" t="s">
        <v>49</v>
      </c>
      <c r="P17" s="63" t="s">
        <v>235</v>
      </c>
      <c r="Q17" s="71" t="s">
        <v>254</v>
      </c>
      <c r="R17" s="72" t="s">
        <v>251</v>
      </c>
      <c r="S17" s="72" t="s">
        <v>267</v>
      </c>
      <c r="T17" s="73" t="s">
        <v>249</v>
      </c>
    </row>
    <row r="18" spans="1:21" s="73" customFormat="1" x14ac:dyDescent="0.2">
      <c r="A18" s="73" t="s">
        <v>246</v>
      </c>
      <c r="B18" s="85" t="s">
        <v>286</v>
      </c>
      <c r="C18" s="74" t="s">
        <v>306</v>
      </c>
      <c r="D18" s="74" t="s">
        <v>47</v>
      </c>
      <c r="E18" s="67">
        <v>2.6</v>
      </c>
      <c r="F18" s="89">
        <v>208</v>
      </c>
      <c r="G18" s="71">
        <v>118922</v>
      </c>
      <c r="H18" s="71">
        <v>1781589104</v>
      </c>
      <c r="I18" s="67">
        <f t="shared" si="0"/>
        <v>1.781589104</v>
      </c>
      <c r="J18" s="72">
        <v>2019</v>
      </c>
      <c r="K18" s="74" t="s">
        <v>244</v>
      </c>
      <c r="L18" s="74" t="s">
        <v>418</v>
      </c>
      <c r="M18" s="75" t="s">
        <v>325</v>
      </c>
      <c r="N18" s="74" t="s">
        <v>12</v>
      </c>
      <c r="O18" s="86" t="s">
        <v>243</v>
      </c>
      <c r="P18" s="63" t="s">
        <v>235</v>
      </c>
      <c r="Q18" s="71" t="s">
        <v>254</v>
      </c>
      <c r="R18" s="72" t="s">
        <v>251</v>
      </c>
      <c r="S18" s="72" t="s">
        <v>252</v>
      </c>
      <c r="T18" s="73" t="s">
        <v>249</v>
      </c>
    </row>
    <row r="19" spans="1:21" s="73" customFormat="1" x14ac:dyDescent="0.2">
      <c r="A19" s="73" t="s">
        <v>246</v>
      </c>
      <c r="B19" s="85" t="s">
        <v>285</v>
      </c>
      <c r="C19" s="74" t="s">
        <v>306</v>
      </c>
      <c r="D19" s="74" t="s">
        <v>47</v>
      </c>
      <c r="E19" s="67">
        <v>94.7</v>
      </c>
      <c r="F19" s="89">
        <v>8</v>
      </c>
      <c r="G19" s="71">
        <v>547</v>
      </c>
      <c r="H19" s="71">
        <v>1841533347</v>
      </c>
      <c r="I19" s="67">
        <f t="shared" si="0"/>
        <v>1.8415333469999999</v>
      </c>
      <c r="J19" s="72">
        <v>2022</v>
      </c>
      <c r="K19" s="74" t="s">
        <v>245</v>
      </c>
      <c r="L19" s="74" t="s">
        <v>418</v>
      </c>
      <c r="M19" s="75" t="s">
        <v>326</v>
      </c>
      <c r="N19" s="74" t="s">
        <v>175</v>
      </c>
      <c r="O19" s="86" t="s">
        <v>242</v>
      </c>
      <c r="P19" s="63" t="s">
        <v>235</v>
      </c>
      <c r="Q19" s="89" t="s">
        <v>254</v>
      </c>
      <c r="R19" s="72" t="s">
        <v>254</v>
      </c>
      <c r="S19" s="72" t="s">
        <v>252</v>
      </c>
      <c r="T19" s="73" t="s">
        <v>249</v>
      </c>
    </row>
    <row r="20" spans="1:21" s="73" customFormat="1" x14ac:dyDescent="0.2">
      <c r="A20" s="63" t="s">
        <v>349</v>
      </c>
      <c r="B20" s="64" t="s">
        <v>348</v>
      </c>
      <c r="C20" s="63" t="s">
        <v>306</v>
      </c>
      <c r="D20" s="74" t="s">
        <v>109</v>
      </c>
      <c r="E20" s="65">
        <v>98.4</v>
      </c>
      <c r="F20" s="66">
        <v>7</v>
      </c>
      <c r="G20" s="66">
        <v>608</v>
      </c>
      <c r="H20" s="66">
        <v>2856356971</v>
      </c>
      <c r="I20" s="67">
        <f t="shared" si="0"/>
        <v>2.8563569709999999</v>
      </c>
      <c r="J20" s="68">
        <v>2022</v>
      </c>
      <c r="K20" s="63" t="s">
        <v>158</v>
      </c>
      <c r="L20" s="74" t="s">
        <v>414</v>
      </c>
      <c r="M20" s="90" t="s">
        <v>374</v>
      </c>
      <c r="N20" s="74" t="s">
        <v>350</v>
      </c>
      <c r="O20" s="86" t="s">
        <v>351</v>
      </c>
      <c r="P20" s="63" t="s">
        <v>235</v>
      </c>
      <c r="Q20" s="71" t="s">
        <v>254</v>
      </c>
      <c r="R20" s="72" t="s">
        <v>254</v>
      </c>
      <c r="S20" s="72">
        <v>15</v>
      </c>
      <c r="T20" s="73" t="s">
        <v>253</v>
      </c>
    </row>
    <row r="21" spans="1:21" s="73" customFormat="1" x14ac:dyDescent="0.2">
      <c r="A21" s="63" t="s">
        <v>409</v>
      </c>
      <c r="B21" s="64" t="s">
        <v>405</v>
      </c>
      <c r="C21" s="63" t="s">
        <v>306</v>
      </c>
      <c r="D21" s="73" t="s">
        <v>375</v>
      </c>
      <c r="E21" s="91">
        <v>9.5200000000000007E-3</v>
      </c>
      <c r="F21" s="66">
        <v>53670</v>
      </c>
      <c r="G21" s="66">
        <v>454546</v>
      </c>
      <c r="H21" s="66">
        <v>2181898519</v>
      </c>
      <c r="I21" s="67">
        <v>2.2000000000000002</v>
      </c>
      <c r="J21" s="68">
        <v>2018</v>
      </c>
      <c r="K21" s="63" t="s">
        <v>404</v>
      </c>
      <c r="L21" s="74" t="s">
        <v>414</v>
      </c>
      <c r="M21" s="75" t="s">
        <v>412</v>
      </c>
      <c r="N21" s="74" t="s">
        <v>12</v>
      </c>
      <c r="O21" s="86" t="s">
        <v>408</v>
      </c>
      <c r="P21" s="63" t="s">
        <v>235</v>
      </c>
      <c r="Q21" s="71" t="s">
        <v>254</v>
      </c>
      <c r="R21" s="72" t="s">
        <v>251</v>
      </c>
      <c r="S21" s="72">
        <v>15</v>
      </c>
      <c r="T21" s="73" t="s">
        <v>253</v>
      </c>
    </row>
    <row r="22" spans="1:21" s="73" customFormat="1" x14ac:dyDescent="0.2">
      <c r="A22" s="63" t="s">
        <v>410</v>
      </c>
      <c r="B22" s="64" t="s">
        <v>406</v>
      </c>
      <c r="C22" s="63" t="s">
        <v>304</v>
      </c>
      <c r="D22" s="73" t="s">
        <v>375</v>
      </c>
      <c r="E22" s="91">
        <v>4.8994999999999997E-2</v>
      </c>
      <c r="F22" s="66">
        <v>11107</v>
      </c>
      <c r="G22" s="66">
        <v>142004</v>
      </c>
      <c r="H22" s="66">
        <v>2017601698</v>
      </c>
      <c r="I22" s="67">
        <v>2</v>
      </c>
      <c r="J22" s="68">
        <v>2018</v>
      </c>
      <c r="K22" s="63" t="s">
        <v>404</v>
      </c>
      <c r="L22" s="74" t="s">
        <v>414</v>
      </c>
      <c r="M22" s="75" t="s">
        <v>412</v>
      </c>
      <c r="N22" s="74" t="s">
        <v>12</v>
      </c>
      <c r="O22" s="86" t="s">
        <v>408</v>
      </c>
      <c r="P22" s="63" t="s">
        <v>235</v>
      </c>
      <c r="Q22" s="71" t="s">
        <v>254</v>
      </c>
      <c r="R22" s="72" t="s">
        <v>251</v>
      </c>
      <c r="S22" s="72">
        <v>15</v>
      </c>
      <c r="T22" s="73" t="s">
        <v>253</v>
      </c>
    </row>
    <row r="23" spans="1:21" s="73" customFormat="1" x14ac:dyDescent="0.2">
      <c r="A23" s="63" t="s">
        <v>411</v>
      </c>
      <c r="B23" s="64" t="s">
        <v>407</v>
      </c>
      <c r="C23" s="63" t="s">
        <v>304</v>
      </c>
      <c r="D23" s="73" t="s">
        <v>375</v>
      </c>
      <c r="E23" s="91">
        <v>3.6909999999999998E-2</v>
      </c>
      <c r="F23" s="66">
        <v>14499</v>
      </c>
      <c r="G23" s="66">
        <v>134581</v>
      </c>
      <c r="H23" s="66">
        <v>2027845264</v>
      </c>
      <c r="I23" s="67">
        <v>2</v>
      </c>
      <c r="J23" s="68">
        <v>2018</v>
      </c>
      <c r="K23" s="63" t="s">
        <v>404</v>
      </c>
      <c r="L23" s="74" t="s">
        <v>414</v>
      </c>
      <c r="M23" s="75" t="s">
        <v>412</v>
      </c>
      <c r="N23" s="74" t="s">
        <v>12</v>
      </c>
      <c r="O23" s="86" t="s">
        <v>408</v>
      </c>
      <c r="P23" s="63" t="s">
        <v>235</v>
      </c>
      <c r="Q23" s="71" t="s">
        <v>254</v>
      </c>
      <c r="R23" s="72" t="s">
        <v>251</v>
      </c>
      <c r="S23" s="72">
        <v>15</v>
      </c>
      <c r="T23" s="73" t="s">
        <v>253</v>
      </c>
    </row>
    <row r="24" spans="1:21" s="73" customFormat="1" x14ac:dyDescent="0.2">
      <c r="A24" s="63" t="s">
        <v>86</v>
      </c>
      <c r="B24" s="64" t="s">
        <v>85</v>
      </c>
      <c r="C24" s="63" t="s">
        <v>304</v>
      </c>
      <c r="D24" s="73" t="s">
        <v>375</v>
      </c>
      <c r="E24" s="65">
        <v>151</v>
      </c>
      <c r="F24" s="66">
        <v>5</v>
      </c>
      <c r="G24" s="66">
        <v>6457</v>
      </c>
      <c r="H24" s="66">
        <v>1799143587</v>
      </c>
      <c r="I24" s="67">
        <f t="shared" ref="I24:I55" si="1">H24/1000000000</f>
        <v>1.7991435870000001</v>
      </c>
      <c r="J24" s="68">
        <v>2011</v>
      </c>
      <c r="K24" s="63" t="s">
        <v>88</v>
      </c>
      <c r="L24" s="74" t="s">
        <v>414</v>
      </c>
      <c r="M24" s="75" t="s">
        <v>327</v>
      </c>
      <c r="N24" s="70" t="s">
        <v>296</v>
      </c>
      <c r="O24" s="86" t="s">
        <v>90</v>
      </c>
      <c r="P24" s="63" t="s">
        <v>235</v>
      </c>
      <c r="Q24" s="71" t="s">
        <v>251</v>
      </c>
      <c r="R24" s="72" t="s">
        <v>251</v>
      </c>
      <c r="S24" s="72">
        <v>15</v>
      </c>
      <c r="T24" s="73" t="s">
        <v>253</v>
      </c>
    </row>
    <row r="25" spans="1:21" s="73" customFormat="1" x14ac:dyDescent="0.2">
      <c r="A25" s="63" t="s">
        <v>123</v>
      </c>
      <c r="B25" s="64" t="s">
        <v>122</v>
      </c>
      <c r="C25" s="63" t="s">
        <v>304</v>
      </c>
      <c r="D25" s="73" t="s">
        <v>375</v>
      </c>
      <c r="E25" s="65">
        <v>253.6</v>
      </c>
      <c r="F25" s="66">
        <v>4</v>
      </c>
      <c r="G25" s="66">
        <v>3738</v>
      </c>
      <c r="H25" s="66">
        <v>1926425113</v>
      </c>
      <c r="I25" s="67">
        <f t="shared" si="1"/>
        <v>1.9264251130000001</v>
      </c>
      <c r="J25" s="68">
        <v>2021</v>
      </c>
      <c r="K25" s="63" t="s">
        <v>121</v>
      </c>
      <c r="L25" s="74" t="s">
        <v>414</v>
      </c>
      <c r="M25" s="75" t="s">
        <v>328</v>
      </c>
      <c r="N25" s="74" t="s">
        <v>76</v>
      </c>
      <c r="O25" s="86" t="s">
        <v>124</v>
      </c>
      <c r="P25" s="63" t="s">
        <v>235</v>
      </c>
      <c r="Q25" s="71" t="s">
        <v>251</v>
      </c>
      <c r="R25" s="72" t="s">
        <v>251</v>
      </c>
      <c r="S25" s="72">
        <v>15</v>
      </c>
      <c r="T25" s="73" t="s">
        <v>253</v>
      </c>
    </row>
    <row r="26" spans="1:21" s="73" customFormat="1" x14ac:dyDescent="0.2">
      <c r="A26" s="73" t="s">
        <v>46</v>
      </c>
      <c r="B26" s="85" t="s">
        <v>284</v>
      </c>
      <c r="C26" s="74" t="s">
        <v>306</v>
      </c>
      <c r="D26" s="74" t="s">
        <v>47</v>
      </c>
      <c r="E26" s="65">
        <v>257.60000000000002</v>
      </c>
      <c r="F26" s="66">
        <v>3</v>
      </c>
      <c r="G26" s="66">
        <v>12884</v>
      </c>
      <c r="H26" s="66">
        <v>1716614662</v>
      </c>
      <c r="I26" s="67">
        <f t="shared" si="1"/>
        <v>1.716614662</v>
      </c>
      <c r="J26" s="68">
        <v>2022</v>
      </c>
      <c r="K26" s="74" t="s">
        <v>48</v>
      </c>
      <c r="L26" s="74" t="s">
        <v>415</v>
      </c>
      <c r="M26" s="75" t="s">
        <v>324</v>
      </c>
      <c r="N26" s="74" t="s">
        <v>95</v>
      </c>
      <c r="O26" s="11" t="s">
        <v>140</v>
      </c>
      <c r="P26" s="63" t="s">
        <v>235</v>
      </c>
      <c r="Q26" s="71" t="s">
        <v>251</v>
      </c>
      <c r="R26" s="72" t="s">
        <v>271</v>
      </c>
      <c r="S26" s="72" t="s">
        <v>267</v>
      </c>
      <c r="T26" s="73" t="s">
        <v>249</v>
      </c>
    </row>
    <row r="27" spans="1:21" s="73" customFormat="1" x14ac:dyDescent="0.2">
      <c r="A27" s="73" t="s">
        <v>161</v>
      </c>
      <c r="B27" s="76" t="s">
        <v>277</v>
      </c>
      <c r="C27" s="73" t="s">
        <v>304</v>
      </c>
      <c r="D27" s="74" t="s">
        <v>109</v>
      </c>
      <c r="E27" s="92">
        <v>267.5</v>
      </c>
      <c r="F27" s="93">
        <v>3</v>
      </c>
      <c r="G27" s="93">
        <v>5851</v>
      </c>
      <c r="H27" s="93">
        <v>1792659486</v>
      </c>
      <c r="I27" s="67">
        <f t="shared" si="1"/>
        <v>1.792659486</v>
      </c>
      <c r="J27" s="94">
        <v>2021</v>
      </c>
      <c r="K27" s="73" t="s">
        <v>269</v>
      </c>
      <c r="L27" s="74" t="s">
        <v>414</v>
      </c>
      <c r="M27" s="75" t="s">
        <v>331</v>
      </c>
      <c r="N27" s="74" t="s">
        <v>162</v>
      </c>
      <c r="O27" s="95" t="s">
        <v>274</v>
      </c>
      <c r="P27" s="63" t="s">
        <v>235</v>
      </c>
      <c r="Q27" s="71" t="s">
        <v>251</v>
      </c>
      <c r="R27" s="72" t="s">
        <v>275</v>
      </c>
      <c r="S27" s="72">
        <v>15</v>
      </c>
      <c r="T27" s="73" t="s">
        <v>253</v>
      </c>
    </row>
    <row r="28" spans="1:21" s="73" customFormat="1" x14ac:dyDescent="0.2">
      <c r="A28" s="73" t="s">
        <v>161</v>
      </c>
      <c r="B28" s="76" t="s">
        <v>278</v>
      </c>
      <c r="C28" s="73" t="s">
        <v>304</v>
      </c>
      <c r="D28" s="74" t="s">
        <v>109</v>
      </c>
      <c r="E28" s="92">
        <v>269.10000000000002</v>
      </c>
      <c r="F28" s="93">
        <v>3</v>
      </c>
      <c r="G28" s="93">
        <v>6826</v>
      </c>
      <c r="H28" s="93">
        <v>1815771249</v>
      </c>
      <c r="I28" s="67">
        <f t="shared" si="1"/>
        <v>1.815771249</v>
      </c>
      <c r="J28" s="94">
        <v>2021</v>
      </c>
      <c r="K28" s="73" t="s">
        <v>269</v>
      </c>
      <c r="L28" s="74" t="s">
        <v>414</v>
      </c>
      <c r="M28" s="75" t="s">
        <v>331</v>
      </c>
      <c r="N28" s="74" t="s">
        <v>162</v>
      </c>
      <c r="O28" s="95" t="s">
        <v>276</v>
      </c>
      <c r="P28" s="63" t="s">
        <v>235</v>
      </c>
      <c r="Q28" s="71" t="s">
        <v>251</v>
      </c>
      <c r="R28" s="72" t="s">
        <v>275</v>
      </c>
      <c r="S28" s="72">
        <v>15</v>
      </c>
      <c r="T28" s="73" t="s">
        <v>253</v>
      </c>
    </row>
    <row r="29" spans="1:21" s="73" customFormat="1" x14ac:dyDescent="0.2">
      <c r="A29" s="73" t="s">
        <v>133</v>
      </c>
      <c r="B29" s="85" t="s">
        <v>132</v>
      </c>
      <c r="C29" s="74" t="s">
        <v>304</v>
      </c>
      <c r="D29" s="74" t="s">
        <v>109</v>
      </c>
      <c r="E29" s="67">
        <v>273.2</v>
      </c>
      <c r="F29" s="71">
        <v>3</v>
      </c>
      <c r="G29" s="71">
        <v>5291</v>
      </c>
      <c r="H29" s="71">
        <v>1901839624</v>
      </c>
      <c r="I29" s="67">
        <f t="shared" si="1"/>
        <v>1.901839624</v>
      </c>
      <c r="J29" s="72">
        <v>2022</v>
      </c>
      <c r="K29" s="74" t="s">
        <v>125</v>
      </c>
      <c r="L29" s="74" t="s">
        <v>414</v>
      </c>
      <c r="M29" s="75" t="s">
        <v>330</v>
      </c>
      <c r="N29" s="74" t="s">
        <v>126</v>
      </c>
      <c r="O29" s="95" t="s">
        <v>127</v>
      </c>
      <c r="P29" s="63" t="s">
        <v>235</v>
      </c>
      <c r="Q29" s="71" t="s">
        <v>251</v>
      </c>
      <c r="R29" s="72" t="s">
        <v>251</v>
      </c>
      <c r="S29" s="72">
        <v>15</v>
      </c>
      <c r="T29" s="73" t="s">
        <v>253</v>
      </c>
    </row>
    <row r="30" spans="1:21" s="73" customFormat="1" x14ac:dyDescent="0.2">
      <c r="A30" s="84" t="s">
        <v>108</v>
      </c>
      <c r="B30" s="96" t="s">
        <v>107</v>
      </c>
      <c r="C30" s="83" t="s">
        <v>306</v>
      </c>
      <c r="D30" s="83" t="s">
        <v>109</v>
      </c>
      <c r="E30" s="79">
        <v>275</v>
      </c>
      <c r="F30" s="80">
        <v>3</v>
      </c>
      <c r="G30" s="80">
        <v>24</v>
      </c>
      <c r="H30" s="80">
        <v>1905484175</v>
      </c>
      <c r="I30" s="79">
        <f t="shared" si="1"/>
        <v>1.905484175</v>
      </c>
      <c r="J30" s="81">
        <v>2021</v>
      </c>
      <c r="K30" s="83" t="s">
        <v>120</v>
      </c>
      <c r="L30" s="83" t="s">
        <v>414</v>
      </c>
      <c r="M30" s="97" t="s">
        <v>329</v>
      </c>
      <c r="N30" s="83" t="s">
        <v>110</v>
      </c>
      <c r="O30" s="56" t="s">
        <v>119</v>
      </c>
      <c r="P30" s="77" t="s">
        <v>235</v>
      </c>
      <c r="Q30" s="80" t="s">
        <v>251</v>
      </c>
      <c r="R30" s="81" t="s">
        <v>251</v>
      </c>
      <c r="S30" s="81">
        <v>15</v>
      </c>
      <c r="T30" s="84" t="s">
        <v>253</v>
      </c>
      <c r="U30" s="84"/>
    </row>
    <row r="31" spans="1:21" s="73" customFormat="1" x14ac:dyDescent="0.2">
      <c r="A31" s="73" t="s">
        <v>172</v>
      </c>
      <c r="B31" s="76" t="s">
        <v>171</v>
      </c>
      <c r="D31" s="74" t="s">
        <v>113</v>
      </c>
      <c r="E31" s="92">
        <v>32.200000000000003</v>
      </c>
      <c r="F31" s="93">
        <v>15</v>
      </c>
      <c r="G31" s="93">
        <v>3826</v>
      </c>
      <c r="H31" s="93">
        <v>1639530780</v>
      </c>
      <c r="I31" s="67">
        <f t="shared" si="1"/>
        <v>1.6395307800000001</v>
      </c>
      <c r="J31" s="94">
        <v>2020</v>
      </c>
      <c r="K31" s="88" t="s">
        <v>337</v>
      </c>
      <c r="L31" s="88" t="s">
        <v>414</v>
      </c>
      <c r="M31" s="88" t="s">
        <v>337</v>
      </c>
      <c r="N31" s="73" t="s">
        <v>338</v>
      </c>
      <c r="O31" s="95" t="s">
        <v>181</v>
      </c>
      <c r="P31" s="73" t="s">
        <v>240</v>
      </c>
      <c r="Q31" s="93" t="s">
        <v>254</v>
      </c>
      <c r="R31" s="72" t="s">
        <v>254</v>
      </c>
      <c r="S31" s="72" t="s">
        <v>252</v>
      </c>
      <c r="T31" s="73" t="s">
        <v>252</v>
      </c>
    </row>
    <row r="32" spans="1:21" s="73" customFormat="1" x14ac:dyDescent="0.2">
      <c r="A32" s="73" t="s">
        <v>73</v>
      </c>
      <c r="B32" s="90" t="s">
        <v>356</v>
      </c>
      <c r="C32" s="75" t="s">
        <v>306</v>
      </c>
      <c r="D32" s="73" t="s">
        <v>74</v>
      </c>
      <c r="E32" s="60">
        <v>51.2</v>
      </c>
      <c r="F32" s="59">
        <v>11</v>
      </c>
      <c r="G32" s="59">
        <v>3561</v>
      </c>
      <c r="H32" s="59">
        <v>1786136138</v>
      </c>
      <c r="I32" s="67">
        <f t="shared" si="1"/>
        <v>1.786136138</v>
      </c>
      <c r="J32" s="87">
        <v>2020</v>
      </c>
      <c r="K32" s="73" t="s">
        <v>358</v>
      </c>
      <c r="L32" s="73" t="s">
        <v>423</v>
      </c>
      <c r="M32" s="73" t="s">
        <v>359</v>
      </c>
      <c r="N32" s="74" t="s">
        <v>357</v>
      </c>
      <c r="O32" s="57" t="s">
        <v>361</v>
      </c>
      <c r="P32" s="73" t="s">
        <v>240</v>
      </c>
      <c r="Q32" s="59" t="s">
        <v>360</v>
      </c>
      <c r="R32" s="72" t="s">
        <v>254</v>
      </c>
      <c r="S32" s="72" t="s">
        <v>264</v>
      </c>
      <c r="T32" s="73" t="s">
        <v>249</v>
      </c>
    </row>
    <row r="33" spans="1:21" s="73" customFormat="1" x14ac:dyDescent="0.2">
      <c r="A33" s="73" t="s">
        <v>146</v>
      </c>
      <c r="B33" s="90" t="s">
        <v>145</v>
      </c>
      <c r="C33" s="75" t="s">
        <v>304</v>
      </c>
      <c r="D33" s="73" t="s">
        <v>74</v>
      </c>
      <c r="E33" s="60">
        <v>86.6</v>
      </c>
      <c r="F33" s="59">
        <v>7</v>
      </c>
      <c r="G33" s="59">
        <v>29</v>
      </c>
      <c r="H33" s="59">
        <v>1391404169</v>
      </c>
      <c r="I33" s="67">
        <f t="shared" si="1"/>
        <v>1.3914041690000001</v>
      </c>
      <c r="J33" s="87">
        <v>2019</v>
      </c>
      <c r="K33" s="73" t="s">
        <v>340</v>
      </c>
      <c r="L33" s="73" t="s">
        <v>414</v>
      </c>
      <c r="M33" s="73" t="s">
        <v>339</v>
      </c>
      <c r="N33" s="74" t="s">
        <v>105</v>
      </c>
      <c r="O33" s="57" t="s">
        <v>147</v>
      </c>
      <c r="P33" s="73" t="s">
        <v>240</v>
      </c>
      <c r="Q33" s="59" t="s">
        <v>251</v>
      </c>
      <c r="R33" s="72" t="s">
        <v>251</v>
      </c>
      <c r="S33" s="72" t="s">
        <v>264</v>
      </c>
      <c r="T33" s="73" t="s">
        <v>249</v>
      </c>
    </row>
    <row r="34" spans="1:21" s="73" customFormat="1" x14ac:dyDescent="0.25">
      <c r="A34" s="73" t="s">
        <v>73</v>
      </c>
      <c r="B34" s="85" t="s">
        <v>72</v>
      </c>
      <c r="C34" s="74" t="s">
        <v>306</v>
      </c>
      <c r="D34" s="74" t="s">
        <v>74</v>
      </c>
      <c r="E34" s="67">
        <v>92.4</v>
      </c>
      <c r="F34" s="71">
        <v>7</v>
      </c>
      <c r="G34" s="71">
        <v>2160</v>
      </c>
      <c r="H34" s="71">
        <v>1511002858</v>
      </c>
      <c r="I34" s="67">
        <f t="shared" si="1"/>
        <v>1.5110028579999999</v>
      </c>
      <c r="J34" s="72">
        <v>2019</v>
      </c>
      <c r="K34" s="74" t="s">
        <v>75</v>
      </c>
      <c r="L34" s="74" t="s">
        <v>424</v>
      </c>
      <c r="M34" s="74" t="s">
        <v>298</v>
      </c>
      <c r="N34" s="74" t="s">
        <v>76</v>
      </c>
      <c r="O34" s="86" t="s">
        <v>77</v>
      </c>
      <c r="P34" s="73" t="s">
        <v>240</v>
      </c>
      <c r="Q34" s="71" t="s">
        <v>251</v>
      </c>
      <c r="R34" s="72" t="s">
        <v>251</v>
      </c>
      <c r="S34" s="72" t="s">
        <v>264</v>
      </c>
      <c r="T34" s="73" t="s">
        <v>249</v>
      </c>
    </row>
    <row r="35" spans="1:21" s="73" customFormat="1" x14ac:dyDescent="0.2">
      <c r="A35" s="73" t="s">
        <v>150</v>
      </c>
      <c r="B35" s="76" t="s">
        <v>149</v>
      </c>
      <c r="C35" s="73" t="s">
        <v>304</v>
      </c>
      <c r="D35" s="73" t="s">
        <v>74</v>
      </c>
      <c r="E35" s="92">
        <v>92.8</v>
      </c>
      <c r="F35" s="93">
        <v>7</v>
      </c>
      <c r="G35" s="93">
        <v>25252</v>
      </c>
      <c r="H35" s="93">
        <v>1464300591</v>
      </c>
      <c r="I35" s="67">
        <f t="shared" si="1"/>
        <v>1.464300591</v>
      </c>
      <c r="J35" s="94">
        <v>2020</v>
      </c>
      <c r="K35" s="88" t="s">
        <v>293</v>
      </c>
      <c r="L35" s="88" t="s">
        <v>425</v>
      </c>
      <c r="M35" s="88" t="s">
        <v>295</v>
      </c>
      <c r="N35" s="88" t="s">
        <v>297</v>
      </c>
      <c r="O35" s="95" t="s">
        <v>153</v>
      </c>
      <c r="P35" s="73" t="s">
        <v>240</v>
      </c>
      <c r="Q35" s="93" t="s">
        <v>251</v>
      </c>
      <c r="R35" s="72" t="s">
        <v>251</v>
      </c>
      <c r="S35" s="72" t="s">
        <v>264</v>
      </c>
      <c r="T35" s="73" t="s">
        <v>249</v>
      </c>
    </row>
    <row r="36" spans="1:21" s="73" customFormat="1" x14ac:dyDescent="0.2">
      <c r="A36" s="84" t="s">
        <v>112</v>
      </c>
      <c r="B36" s="96" t="s">
        <v>111</v>
      </c>
      <c r="C36" s="83" t="s">
        <v>347</v>
      </c>
      <c r="D36" s="83" t="s">
        <v>113</v>
      </c>
      <c r="E36" s="79">
        <v>314.2</v>
      </c>
      <c r="F36" s="80">
        <v>3</v>
      </c>
      <c r="G36" s="80">
        <v>4375</v>
      </c>
      <c r="H36" s="80">
        <v>2067734641</v>
      </c>
      <c r="I36" s="79">
        <f t="shared" si="1"/>
        <v>2.0677346409999999</v>
      </c>
      <c r="J36" s="81">
        <v>2018</v>
      </c>
      <c r="K36" s="83" t="s">
        <v>114</v>
      </c>
      <c r="L36" s="83" t="s">
        <v>426</v>
      </c>
      <c r="M36" s="97" t="s">
        <v>333</v>
      </c>
      <c r="N36" s="83" t="s">
        <v>115</v>
      </c>
      <c r="O36" s="56" t="s">
        <v>403</v>
      </c>
      <c r="P36" s="84" t="s">
        <v>240</v>
      </c>
      <c r="Q36" s="80" t="s">
        <v>254</v>
      </c>
      <c r="R36" s="81" t="s">
        <v>251</v>
      </c>
      <c r="S36" s="72" t="s">
        <v>252</v>
      </c>
      <c r="T36" s="73" t="s">
        <v>252</v>
      </c>
      <c r="U36" s="84"/>
    </row>
    <row r="37" spans="1:21" s="73" customFormat="1" x14ac:dyDescent="0.2">
      <c r="A37" s="98" t="s">
        <v>51</v>
      </c>
      <c r="B37" s="99" t="s">
        <v>50</v>
      </c>
      <c r="C37" s="100" t="s">
        <v>306</v>
      </c>
      <c r="D37" s="100" t="s">
        <v>52</v>
      </c>
      <c r="E37" s="101">
        <v>3</v>
      </c>
      <c r="F37" s="102">
        <v>370</v>
      </c>
      <c r="G37" s="102">
        <v>16536</v>
      </c>
      <c r="H37" s="102">
        <v>4272214985</v>
      </c>
      <c r="I37" s="101">
        <f t="shared" si="1"/>
        <v>4.2722149849999997</v>
      </c>
      <c r="J37" s="103">
        <v>2020</v>
      </c>
      <c r="K37" s="98" t="s">
        <v>53</v>
      </c>
      <c r="L37" s="84" t="s">
        <v>416</v>
      </c>
      <c r="M37" s="97" t="s">
        <v>332</v>
      </c>
      <c r="N37" s="98" t="s">
        <v>54</v>
      </c>
      <c r="O37" s="104" t="s">
        <v>55</v>
      </c>
      <c r="P37" s="98" t="s">
        <v>239</v>
      </c>
      <c r="Q37" s="102" t="s">
        <v>254</v>
      </c>
      <c r="R37" s="103" t="s">
        <v>251</v>
      </c>
      <c r="S37" s="103" t="s">
        <v>261</v>
      </c>
      <c r="T37" s="98" t="s">
        <v>250</v>
      </c>
      <c r="U37" s="84"/>
    </row>
    <row r="38" spans="1:21" s="73" customFormat="1" x14ac:dyDescent="0.25">
      <c r="A38" s="73" t="s">
        <v>227</v>
      </c>
      <c r="B38" s="76" t="s">
        <v>195</v>
      </c>
      <c r="C38" s="73" t="s">
        <v>347</v>
      </c>
      <c r="D38" s="74" t="s">
        <v>10</v>
      </c>
      <c r="E38" s="105">
        <v>1.5640000000000001E-3</v>
      </c>
      <c r="F38" s="71">
        <v>252272</v>
      </c>
      <c r="G38" s="71">
        <v>1119672</v>
      </c>
      <c r="H38" s="71">
        <v>1334265196</v>
      </c>
      <c r="I38" s="67">
        <f t="shared" si="1"/>
        <v>1.334265196</v>
      </c>
      <c r="J38" s="72">
        <v>2021</v>
      </c>
      <c r="K38" s="73" t="s">
        <v>335</v>
      </c>
      <c r="L38" s="73" t="s">
        <v>419</v>
      </c>
      <c r="M38" s="73" t="s">
        <v>336</v>
      </c>
      <c r="N38" s="74" t="s">
        <v>12</v>
      </c>
      <c r="O38" s="95" t="s">
        <v>197</v>
      </c>
      <c r="P38" s="73" t="s">
        <v>237</v>
      </c>
      <c r="Q38" s="71" t="s">
        <v>254</v>
      </c>
      <c r="R38" s="72" t="s">
        <v>254</v>
      </c>
      <c r="S38" s="72" t="s">
        <v>265</v>
      </c>
      <c r="T38" s="73" t="s">
        <v>249</v>
      </c>
    </row>
    <row r="39" spans="1:21" s="73" customFormat="1" x14ac:dyDescent="0.2">
      <c r="A39" s="73" t="s">
        <v>177</v>
      </c>
      <c r="B39" s="76" t="s">
        <v>176</v>
      </c>
      <c r="C39" s="73" t="s">
        <v>347</v>
      </c>
      <c r="D39" s="74" t="s">
        <v>10</v>
      </c>
      <c r="E39" s="106">
        <v>5.4000000000000003E-3</v>
      </c>
      <c r="F39" s="93">
        <v>65337</v>
      </c>
      <c r="G39" s="93">
        <v>616046</v>
      </c>
      <c r="H39" s="93">
        <v>1296394113</v>
      </c>
      <c r="I39" s="67">
        <f t="shared" si="1"/>
        <v>1.2963941130000001</v>
      </c>
      <c r="J39" s="94">
        <v>2019</v>
      </c>
      <c r="K39" s="88" t="s">
        <v>342</v>
      </c>
      <c r="L39" s="88" t="s">
        <v>418</v>
      </c>
      <c r="M39" s="88" t="s">
        <v>341</v>
      </c>
      <c r="N39" s="74" t="s">
        <v>12</v>
      </c>
      <c r="O39" s="95" t="s">
        <v>178</v>
      </c>
      <c r="P39" s="73" t="s">
        <v>237</v>
      </c>
      <c r="Q39" s="71" t="s">
        <v>254</v>
      </c>
      <c r="R39" s="72" t="s">
        <v>254</v>
      </c>
      <c r="S39" s="72" t="s">
        <v>265</v>
      </c>
      <c r="T39" s="73" t="s">
        <v>249</v>
      </c>
    </row>
    <row r="40" spans="1:21" s="73" customFormat="1" x14ac:dyDescent="0.2">
      <c r="A40" s="73" t="s">
        <v>226</v>
      </c>
      <c r="B40" s="76" t="s">
        <v>184</v>
      </c>
      <c r="C40" s="73" t="s">
        <v>304</v>
      </c>
      <c r="D40" s="74" t="s">
        <v>43</v>
      </c>
      <c r="E40" s="107">
        <v>5.3E-3</v>
      </c>
      <c r="F40" s="93">
        <v>58761</v>
      </c>
      <c r="G40" s="93">
        <v>473380</v>
      </c>
      <c r="H40" s="93">
        <v>1126791715</v>
      </c>
      <c r="I40" s="67">
        <f t="shared" si="1"/>
        <v>1.126791715</v>
      </c>
      <c r="J40" s="94">
        <v>2014</v>
      </c>
      <c r="K40" s="88" t="s">
        <v>388</v>
      </c>
      <c r="L40" s="88" t="s">
        <v>414</v>
      </c>
      <c r="M40" s="88" t="s">
        <v>387</v>
      </c>
      <c r="N40" s="74" t="s">
        <v>12</v>
      </c>
      <c r="O40" s="95" t="s">
        <v>200</v>
      </c>
      <c r="P40" s="73" t="s">
        <v>237</v>
      </c>
      <c r="Q40" s="71" t="s">
        <v>254</v>
      </c>
      <c r="R40" s="72" t="s">
        <v>254</v>
      </c>
      <c r="S40" s="72" t="s">
        <v>265</v>
      </c>
      <c r="T40" s="73" t="s">
        <v>249</v>
      </c>
    </row>
    <row r="41" spans="1:21" s="73" customFormat="1" x14ac:dyDescent="0.2">
      <c r="A41" s="73" t="s">
        <v>233</v>
      </c>
      <c r="B41" s="76" t="s">
        <v>189</v>
      </c>
      <c r="C41" s="73" t="s">
        <v>306</v>
      </c>
      <c r="D41" s="73" t="s">
        <v>232</v>
      </c>
      <c r="E41" s="106">
        <v>7.4000000000000003E-3</v>
      </c>
      <c r="F41" s="93">
        <v>51632</v>
      </c>
      <c r="G41" s="93">
        <v>297074</v>
      </c>
      <c r="H41" s="93">
        <v>1315615078</v>
      </c>
      <c r="I41" s="67">
        <f t="shared" si="1"/>
        <v>1.315615078</v>
      </c>
      <c r="J41" s="94">
        <v>2021</v>
      </c>
      <c r="K41" s="88" t="s">
        <v>389</v>
      </c>
      <c r="L41" s="88" t="s">
        <v>426</v>
      </c>
      <c r="M41" s="75" t="s">
        <v>390</v>
      </c>
      <c r="N41" s="74" t="s">
        <v>12</v>
      </c>
      <c r="O41" s="95" t="s">
        <v>205</v>
      </c>
      <c r="P41" s="73" t="s">
        <v>237</v>
      </c>
      <c r="Q41" s="71" t="s">
        <v>254</v>
      </c>
      <c r="R41" s="72" t="s">
        <v>254</v>
      </c>
      <c r="S41" s="72" t="s">
        <v>265</v>
      </c>
      <c r="T41" s="73" t="s">
        <v>249</v>
      </c>
    </row>
    <row r="42" spans="1:21" s="73" customFormat="1" x14ac:dyDescent="0.2">
      <c r="A42" s="73" t="s">
        <v>174</v>
      </c>
      <c r="B42" s="76" t="s">
        <v>173</v>
      </c>
      <c r="C42" s="73" t="s">
        <v>347</v>
      </c>
      <c r="D42" s="74" t="s">
        <v>10</v>
      </c>
      <c r="E42" s="106">
        <v>7.0000000000000001E-3</v>
      </c>
      <c r="F42" s="93">
        <v>49998</v>
      </c>
      <c r="G42" s="93">
        <v>546690</v>
      </c>
      <c r="H42" s="93">
        <v>1389857256</v>
      </c>
      <c r="I42" s="67">
        <f t="shared" si="1"/>
        <v>1.389857256</v>
      </c>
      <c r="J42" s="94">
        <v>2019</v>
      </c>
      <c r="K42" s="88" t="s">
        <v>342</v>
      </c>
      <c r="L42" s="88" t="s">
        <v>418</v>
      </c>
      <c r="M42" s="88" t="s">
        <v>341</v>
      </c>
      <c r="N42" s="73" t="s">
        <v>12</v>
      </c>
      <c r="O42" s="95" t="s">
        <v>290</v>
      </c>
      <c r="P42" s="73" t="s">
        <v>237</v>
      </c>
      <c r="Q42" s="71" t="s">
        <v>254</v>
      </c>
      <c r="R42" s="72" t="s">
        <v>254</v>
      </c>
      <c r="S42" s="72" t="s">
        <v>265</v>
      </c>
      <c r="T42" s="73" t="s">
        <v>249</v>
      </c>
    </row>
    <row r="43" spans="1:21" s="73" customFormat="1" x14ac:dyDescent="0.2">
      <c r="A43" s="73" t="s">
        <v>228</v>
      </c>
      <c r="B43" s="76" t="s">
        <v>185</v>
      </c>
      <c r="C43" s="73" t="s">
        <v>306</v>
      </c>
      <c r="D43" s="74" t="s">
        <v>10</v>
      </c>
      <c r="E43" s="108">
        <v>1.9E-2</v>
      </c>
      <c r="F43" s="71">
        <v>24369</v>
      </c>
      <c r="G43" s="71">
        <v>157858</v>
      </c>
      <c r="H43" s="71">
        <v>1625199642</v>
      </c>
      <c r="I43" s="67">
        <f t="shared" si="1"/>
        <v>1.6251996420000001</v>
      </c>
      <c r="J43" s="72">
        <v>2019</v>
      </c>
      <c r="K43" s="88" t="s">
        <v>364</v>
      </c>
      <c r="L43" s="88" t="s">
        <v>422</v>
      </c>
      <c r="M43" s="88" t="s">
        <v>355</v>
      </c>
      <c r="N43" s="74" t="s">
        <v>12</v>
      </c>
      <c r="O43" s="57" t="s">
        <v>201</v>
      </c>
      <c r="P43" s="73" t="s">
        <v>237</v>
      </c>
      <c r="Q43" s="71" t="s">
        <v>254</v>
      </c>
      <c r="R43" s="72" t="s">
        <v>254</v>
      </c>
      <c r="S43" s="72" t="s">
        <v>265</v>
      </c>
      <c r="T43" s="73" t="s">
        <v>249</v>
      </c>
    </row>
    <row r="44" spans="1:21" s="73" customFormat="1" x14ac:dyDescent="0.2">
      <c r="A44" s="73" t="s">
        <v>225</v>
      </c>
      <c r="B44" s="76" t="s">
        <v>183</v>
      </c>
      <c r="C44" s="73" t="s">
        <v>304</v>
      </c>
      <c r="D44" s="74" t="s">
        <v>43</v>
      </c>
      <c r="E44" s="107">
        <v>2.4E-2</v>
      </c>
      <c r="F44" s="93">
        <v>16747</v>
      </c>
      <c r="G44" s="93">
        <v>186068</v>
      </c>
      <c r="H44" s="93">
        <v>1520334138</v>
      </c>
      <c r="I44" s="67">
        <f t="shared" si="1"/>
        <v>1.5203341379999999</v>
      </c>
      <c r="J44" s="94">
        <v>2016</v>
      </c>
      <c r="K44" s="88" t="s">
        <v>208</v>
      </c>
      <c r="L44" s="88" t="s">
        <v>414</v>
      </c>
      <c r="M44" s="109" t="s">
        <v>374</v>
      </c>
      <c r="N44" s="74" t="s">
        <v>12</v>
      </c>
      <c r="O44" s="95" t="s">
        <v>199</v>
      </c>
      <c r="P44" s="73" t="s">
        <v>237</v>
      </c>
      <c r="Q44" s="71" t="s">
        <v>254</v>
      </c>
      <c r="R44" s="72" t="s">
        <v>254</v>
      </c>
      <c r="S44" s="72" t="s">
        <v>265</v>
      </c>
      <c r="T44" s="73" t="s">
        <v>249</v>
      </c>
    </row>
    <row r="45" spans="1:21" s="73" customFormat="1" x14ac:dyDescent="0.2">
      <c r="A45" s="73" t="s">
        <v>230</v>
      </c>
      <c r="B45" s="76" t="s">
        <v>187</v>
      </c>
      <c r="C45" s="73" t="s">
        <v>306</v>
      </c>
      <c r="D45" s="74" t="s">
        <v>10</v>
      </c>
      <c r="E45" s="61">
        <v>3.9E-2</v>
      </c>
      <c r="F45" s="59">
        <v>11071</v>
      </c>
      <c r="G45" s="59">
        <v>83587</v>
      </c>
      <c r="H45" s="59">
        <v>1558706106</v>
      </c>
      <c r="I45" s="67">
        <f t="shared" si="1"/>
        <v>1.558706106</v>
      </c>
      <c r="J45" s="87">
        <v>2019</v>
      </c>
      <c r="K45" s="88" t="s">
        <v>364</v>
      </c>
      <c r="L45" s="88" t="s">
        <v>422</v>
      </c>
      <c r="M45" s="88" t="s">
        <v>355</v>
      </c>
      <c r="N45" s="74" t="s">
        <v>12</v>
      </c>
      <c r="O45" s="57" t="s">
        <v>203</v>
      </c>
      <c r="P45" s="73" t="s">
        <v>237</v>
      </c>
      <c r="Q45" s="71" t="s">
        <v>254</v>
      </c>
      <c r="R45" s="72" t="s">
        <v>254</v>
      </c>
      <c r="S45" s="72" t="s">
        <v>265</v>
      </c>
      <c r="T45" s="73" t="s">
        <v>249</v>
      </c>
    </row>
    <row r="46" spans="1:21" s="73" customFormat="1" x14ac:dyDescent="0.2">
      <c r="A46" s="73" t="s">
        <v>229</v>
      </c>
      <c r="B46" s="76" t="s">
        <v>186</v>
      </c>
      <c r="C46" s="73" t="s">
        <v>306</v>
      </c>
      <c r="D46" s="74" t="s">
        <v>10</v>
      </c>
      <c r="E46" s="107">
        <v>5.8999999999999997E-2</v>
      </c>
      <c r="F46" s="93">
        <v>6002</v>
      </c>
      <c r="G46" s="93">
        <v>122022</v>
      </c>
      <c r="H46" s="93">
        <v>1402639853</v>
      </c>
      <c r="I46" s="67">
        <f t="shared" si="1"/>
        <v>1.4026398529999999</v>
      </c>
      <c r="J46" s="94">
        <v>2019</v>
      </c>
      <c r="K46" s="88" t="s">
        <v>364</v>
      </c>
      <c r="L46" s="88" t="s">
        <v>422</v>
      </c>
      <c r="M46" s="88" t="s">
        <v>355</v>
      </c>
      <c r="N46" s="74" t="s">
        <v>12</v>
      </c>
      <c r="O46" s="95" t="s">
        <v>202</v>
      </c>
      <c r="P46" s="73" t="s">
        <v>237</v>
      </c>
      <c r="Q46" s="71" t="s">
        <v>254</v>
      </c>
      <c r="R46" s="72" t="s">
        <v>254</v>
      </c>
      <c r="S46" s="72" t="s">
        <v>265</v>
      </c>
      <c r="T46" s="73" t="s">
        <v>249</v>
      </c>
    </row>
    <row r="47" spans="1:21" s="73" customFormat="1" x14ac:dyDescent="0.2">
      <c r="A47" s="73" t="s">
        <v>222</v>
      </c>
      <c r="B47" s="76" t="s">
        <v>234</v>
      </c>
      <c r="C47" s="73" t="s">
        <v>304</v>
      </c>
      <c r="D47" s="74" t="s">
        <v>43</v>
      </c>
      <c r="E47" s="108">
        <v>0.126</v>
      </c>
      <c r="F47" s="71">
        <v>3408</v>
      </c>
      <c r="G47" s="71">
        <v>28883</v>
      </c>
      <c r="H47" s="71">
        <v>1532390814</v>
      </c>
      <c r="I47" s="67">
        <f t="shared" si="1"/>
        <v>1.532390814</v>
      </c>
      <c r="J47" s="72">
        <v>2014</v>
      </c>
      <c r="K47" s="88" t="s">
        <v>218</v>
      </c>
      <c r="L47" s="88" t="s">
        <v>414</v>
      </c>
      <c r="M47" s="109" t="s">
        <v>374</v>
      </c>
      <c r="N47" s="74" t="s">
        <v>12</v>
      </c>
      <c r="O47" s="95" t="s">
        <v>214</v>
      </c>
      <c r="P47" s="73" t="s">
        <v>237</v>
      </c>
      <c r="Q47" s="93" t="s">
        <v>254</v>
      </c>
      <c r="R47" s="72" t="s">
        <v>254</v>
      </c>
      <c r="S47" s="72" t="s">
        <v>265</v>
      </c>
      <c r="T47" s="73" t="s">
        <v>249</v>
      </c>
    </row>
    <row r="48" spans="1:21" s="73" customFormat="1" x14ac:dyDescent="0.2">
      <c r="A48" s="73" t="s">
        <v>223</v>
      </c>
      <c r="B48" s="76" t="s">
        <v>194</v>
      </c>
      <c r="C48" s="73" t="s">
        <v>304</v>
      </c>
      <c r="D48" s="74" t="s">
        <v>43</v>
      </c>
      <c r="E48" s="67">
        <v>0.16400000000000001</v>
      </c>
      <c r="F48" s="71">
        <v>2399</v>
      </c>
      <c r="G48" s="71">
        <v>27698</v>
      </c>
      <c r="H48" s="71">
        <v>1672323932</v>
      </c>
      <c r="I48" s="67">
        <f t="shared" si="1"/>
        <v>1.6723239320000001</v>
      </c>
      <c r="J48" s="72">
        <v>2021</v>
      </c>
      <c r="K48" s="88" t="s">
        <v>207</v>
      </c>
      <c r="L48" s="88" t="s">
        <v>417</v>
      </c>
      <c r="M48" s="109" t="s">
        <v>374</v>
      </c>
      <c r="N48" s="74" t="s">
        <v>34</v>
      </c>
      <c r="O48" s="95" t="s">
        <v>196</v>
      </c>
      <c r="P48" s="73" t="s">
        <v>237</v>
      </c>
      <c r="Q48" s="93" t="s">
        <v>254</v>
      </c>
      <c r="R48" s="72" t="s">
        <v>254</v>
      </c>
      <c r="S48" s="72" t="s">
        <v>265</v>
      </c>
      <c r="T48" s="73" t="s">
        <v>249</v>
      </c>
    </row>
    <row r="49" spans="1:21" s="73" customFormat="1" x14ac:dyDescent="0.2">
      <c r="A49" s="73" t="s">
        <v>92</v>
      </c>
      <c r="B49" s="85" t="s">
        <v>91</v>
      </c>
      <c r="C49" s="74" t="s">
        <v>304</v>
      </c>
      <c r="D49" s="74" t="s">
        <v>93</v>
      </c>
      <c r="E49" s="67">
        <v>0.21</v>
      </c>
      <c r="F49" s="71">
        <v>1939</v>
      </c>
      <c r="G49" s="71">
        <v>39113</v>
      </c>
      <c r="H49" s="71">
        <v>1440184814</v>
      </c>
      <c r="I49" s="67">
        <f t="shared" si="1"/>
        <v>1.440184814</v>
      </c>
      <c r="J49" s="72">
        <v>2013</v>
      </c>
      <c r="K49" s="74" t="s">
        <v>94</v>
      </c>
      <c r="L49" s="74" t="s">
        <v>414</v>
      </c>
      <c r="M49" s="75" t="s">
        <v>334</v>
      </c>
      <c r="N49" s="74" t="s">
        <v>12</v>
      </c>
      <c r="O49" s="95" t="s">
        <v>268</v>
      </c>
      <c r="P49" s="73" t="s">
        <v>237</v>
      </c>
      <c r="Q49" s="71" t="s">
        <v>254</v>
      </c>
      <c r="R49" s="72" t="s">
        <v>251</v>
      </c>
      <c r="S49" s="72" t="s">
        <v>265</v>
      </c>
      <c r="T49" s="73" t="s">
        <v>253</v>
      </c>
      <c r="U49" s="76"/>
    </row>
    <row r="50" spans="1:21" s="73" customFormat="1" x14ac:dyDescent="0.25">
      <c r="A50" s="73" t="s">
        <v>9</v>
      </c>
      <c r="B50" s="85" t="s">
        <v>8</v>
      </c>
      <c r="C50" s="74" t="s">
        <v>306</v>
      </c>
      <c r="D50" s="74" t="s">
        <v>10</v>
      </c>
      <c r="E50" s="67">
        <v>0.24</v>
      </c>
      <c r="F50" s="71">
        <v>1750</v>
      </c>
      <c r="G50" s="71">
        <v>296399</v>
      </c>
      <c r="H50" s="71">
        <v>1594074654</v>
      </c>
      <c r="I50" s="67">
        <f t="shared" si="1"/>
        <v>1.5940746539999999</v>
      </c>
      <c r="J50" s="72">
        <v>2013</v>
      </c>
      <c r="K50" s="74" t="s">
        <v>11</v>
      </c>
      <c r="L50" s="74" t="s">
        <v>427</v>
      </c>
      <c r="M50" s="74" t="s">
        <v>386</v>
      </c>
      <c r="N50" s="74" t="s">
        <v>12</v>
      </c>
      <c r="O50" s="95" t="s">
        <v>13</v>
      </c>
      <c r="P50" s="73" t="s">
        <v>237</v>
      </c>
      <c r="Q50" s="71" t="s">
        <v>254</v>
      </c>
      <c r="R50" s="72" t="s">
        <v>251</v>
      </c>
      <c r="S50" s="72" t="s">
        <v>265</v>
      </c>
      <c r="T50" s="73" t="s">
        <v>249</v>
      </c>
    </row>
    <row r="51" spans="1:21" s="73" customFormat="1" x14ac:dyDescent="0.2">
      <c r="A51" s="73" t="s">
        <v>224</v>
      </c>
      <c r="B51" s="76" t="s">
        <v>182</v>
      </c>
      <c r="C51" s="73" t="s">
        <v>304</v>
      </c>
      <c r="D51" s="74" t="s">
        <v>43</v>
      </c>
      <c r="E51" s="92">
        <v>0.33800000000000002</v>
      </c>
      <c r="F51" s="93">
        <v>1275</v>
      </c>
      <c r="G51" s="93">
        <v>11369</v>
      </c>
      <c r="H51" s="93">
        <v>1597647985</v>
      </c>
      <c r="I51" s="67">
        <f t="shared" si="1"/>
        <v>1.597647985</v>
      </c>
      <c r="J51" s="94">
        <v>2021</v>
      </c>
      <c r="K51" s="88" t="s">
        <v>385</v>
      </c>
      <c r="L51" s="88" t="s">
        <v>414</v>
      </c>
      <c r="M51" s="75" t="s">
        <v>391</v>
      </c>
      <c r="N51" s="70" t="s">
        <v>206</v>
      </c>
      <c r="O51" s="95" t="s">
        <v>198</v>
      </c>
      <c r="P51" s="73" t="s">
        <v>237</v>
      </c>
      <c r="Q51" s="93" t="s">
        <v>254</v>
      </c>
      <c r="R51" s="72" t="s">
        <v>251</v>
      </c>
      <c r="S51" s="72" t="s">
        <v>265</v>
      </c>
      <c r="T51" s="73" t="s">
        <v>249</v>
      </c>
    </row>
    <row r="52" spans="1:21" s="73" customFormat="1" x14ac:dyDescent="0.2">
      <c r="A52" s="73" t="s">
        <v>220</v>
      </c>
      <c r="B52" s="76" t="s">
        <v>192</v>
      </c>
      <c r="C52" s="73" t="s">
        <v>304</v>
      </c>
      <c r="D52" s="74" t="s">
        <v>43</v>
      </c>
      <c r="E52" s="67">
        <v>0.42399999999999999</v>
      </c>
      <c r="F52" s="71">
        <v>924</v>
      </c>
      <c r="G52" s="71">
        <v>52280</v>
      </c>
      <c r="H52" s="71">
        <v>1673876332</v>
      </c>
      <c r="I52" s="67">
        <f t="shared" si="1"/>
        <v>1.6738763320000001</v>
      </c>
      <c r="J52" s="72">
        <v>2016</v>
      </c>
      <c r="K52" s="88" t="s">
        <v>383</v>
      </c>
      <c r="L52" s="88" t="s">
        <v>422</v>
      </c>
      <c r="M52" s="88" t="s">
        <v>384</v>
      </c>
      <c r="N52" s="74" t="s">
        <v>12</v>
      </c>
      <c r="O52" s="95" t="s">
        <v>212</v>
      </c>
      <c r="P52" s="73" t="s">
        <v>237</v>
      </c>
      <c r="Q52" s="93" t="s">
        <v>254</v>
      </c>
      <c r="R52" s="72" t="s">
        <v>251</v>
      </c>
      <c r="S52" s="72" t="s">
        <v>265</v>
      </c>
      <c r="T52" s="73" t="s">
        <v>249</v>
      </c>
    </row>
    <row r="53" spans="1:21" s="73" customFormat="1" x14ac:dyDescent="0.2">
      <c r="A53" s="73" t="s">
        <v>219</v>
      </c>
      <c r="B53" s="76" t="s">
        <v>191</v>
      </c>
      <c r="C53" s="73" t="s">
        <v>304</v>
      </c>
      <c r="D53" s="74" t="s">
        <v>43</v>
      </c>
      <c r="E53" s="92">
        <v>0.46700000000000003</v>
      </c>
      <c r="F53" s="93">
        <v>805</v>
      </c>
      <c r="G53" s="93">
        <v>84502</v>
      </c>
      <c r="H53" s="93">
        <v>1413200976</v>
      </c>
      <c r="I53" s="67">
        <f t="shared" si="1"/>
        <v>1.4132009759999999</v>
      </c>
      <c r="J53" s="94">
        <v>2018</v>
      </c>
      <c r="K53" s="88" t="s">
        <v>382</v>
      </c>
      <c r="L53" s="88" t="s">
        <v>422</v>
      </c>
      <c r="M53" s="88" t="s">
        <v>381</v>
      </c>
      <c r="N53" s="74" t="s">
        <v>215</v>
      </c>
      <c r="O53" s="95" t="s">
        <v>211</v>
      </c>
      <c r="P53" s="73" t="s">
        <v>237</v>
      </c>
      <c r="Q53" s="71" t="s">
        <v>254</v>
      </c>
      <c r="R53" s="72" t="s">
        <v>254</v>
      </c>
      <c r="S53" s="72" t="s">
        <v>265</v>
      </c>
      <c r="T53" s="73" t="s">
        <v>249</v>
      </c>
    </row>
    <row r="54" spans="1:21" s="73" customFormat="1" x14ac:dyDescent="0.25">
      <c r="A54" s="73" t="s">
        <v>15</v>
      </c>
      <c r="B54" s="85" t="s">
        <v>14</v>
      </c>
      <c r="C54" s="74" t="s">
        <v>304</v>
      </c>
      <c r="D54" s="74" t="s">
        <v>16</v>
      </c>
      <c r="E54" s="67">
        <v>0.65</v>
      </c>
      <c r="F54" s="71">
        <v>639</v>
      </c>
      <c r="G54" s="71">
        <v>7930</v>
      </c>
      <c r="H54" s="71">
        <v>1424897867</v>
      </c>
      <c r="I54" s="67">
        <f t="shared" si="1"/>
        <v>1.4248978670000001</v>
      </c>
      <c r="J54" s="72">
        <v>2018</v>
      </c>
      <c r="K54" s="74" t="s">
        <v>17</v>
      </c>
      <c r="L54" s="74" t="s">
        <v>414</v>
      </c>
      <c r="M54" s="110" t="s">
        <v>378</v>
      </c>
      <c r="N54" s="74" t="s">
        <v>12</v>
      </c>
      <c r="O54" s="95" t="s">
        <v>170</v>
      </c>
      <c r="P54" s="73" t="s">
        <v>237</v>
      </c>
      <c r="Q54" s="93" t="s">
        <v>254</v>
      </c>
      <c r="R54" s="72" t="s">
        <v>251</v>
      </c>
      <c r="S54" s="72" t="s">
        <v>265</v>
      </c>
      <c r="T54" s="73" t="s">
        <v>249</v>
      </c>
    </row>
    <row r="55" spans="1:21" s="73" customFormat="1" x14ac:dyDescent="0.2">
      <c r="A55" s="74" t="s">
        <v>32</v>
      </c>
      <c r="B55" s="85" t="s">
        <v>283</v>
      </c>
      <c r="C55" s="74" t="s">
        <v>306</v>
      </c>
      <c r="D55" s="74" t="s">
        <v>10</v>
      </c>
      <c r="E55" s="67">
        <v>1.4</v>
      </c>
      <c r="F55" s="71">
        <v>353</v>
      </c>
      <c r="G55" s="71">
        <v>3139</v>
      </c>
      <c r="H55" s="71">
        <v>1629330146</v>
      </c>
      <c r="I55" s="67">
        <f t="shared" si="1"/>
        <v>1.629330146</v>
      </c>
      <c r="J55" s="72">
        <v>2020</v>
      </c>
      <c r="K55" s="74" t="s">
        <v>33</v>
      </c>
      <c r="L55" s="88" t="s">
        <v>418</v>
      </c>
      <c r="M55" s="111" t="s">
        <v>379</v>
      </c>
      <c r="N55" s="74" t="s">
        <v>34</v>
      </c>
      <c r="O55" s="86" t="s">
        <v>35</v>
      </c>
      <c r="P55" s="73" t="s">
        <v>237</v>
      </c>
      <c r="Q55" s="93" t="s">
        <v>254</v>
      </c>
      <c r="R55" s="72" t="s">
        <v>251</v>
      </c>
      <c r="S55" s="72" t="s">
        <v>265</v>
      </c>
      <c r="T55" s="73" t="s">
        <v>249</v>
      </c>
    </row>
    <row r="56" spans="1:21" s="73" customFormat="1" x14ac:dyDescent="0.2">
      <c r="A56" s="73" t="s">
        <v>221</v>
      </c>
      <c r="B56" s="76" t="s">
        <v>193</v>
      </c>
      <c r="C56" s="73" t="s">
        <v>304</v>
      </c>
      <c r="D56" s="74" t="s">
        <v>16</v>
      </c>
      <c r="E56" s="67">
        <v>2.4</v>
      </c>
      <c r="F56" s="71">
        <v>202</v>
      </c>
      <c r="G56" s="71">
        <v>20723</v>
      </c>
      <c r="H56" s="71">
        <v>1747678728</v>
      </c>
      <c r="I56" s="67">
        <f t="shared" ref="I56:I74" si="2">H56/1000000000</f>
        <v>1.7476787279999999</v>
      </c>
      <c r="J56" s="72">
        <v>2018</v>
      </c>
      <c r="K56" s="88" t="s">
        <v>380</v>
      </c>
      <c r="L56" s="88" t="s">
        <v>418</v>
      </c>
      <c r="M56" s="75" t="s">
        <v>392</v>
      </c>
      <c r="N56" s="74" t="s">
        <v>12</v>
      </c>
      <c r="O56" s="95" t="s">
        <v>213</v>
      </c>
      <c r="P56" s="73" t="s">
        <v>237</v>
      </c>
      <c r="Q56" s="93" t="s">
        <v>254</v>
      </c>
      <c r="R56" s="72" t="s">
        <v>254</v>
      </c>
      <c r="S56" s="72" t="s">
        <v>265</v>
      </c>
      <c r="T56" s="73" t="s">
        <v>249</v>
      </c>
    </row>
    <row r="57" spans="1:21" s="73" customFormat="1" x14ac:dyDescent="0.2">
      <c r="A57" s="73" t="s">
        <v>396</v>
      </c>
      <c r="B57" s="76" t="s">
        <v>397</v>
      </c>
      <c r="C57" s="73" t="s">
        <v>306</v>
      </c>
      <c r="D57" s="74" t="s">
        <v>43</v>
      </c>
      <c r="E57" s="67">
        <v>2.1</v>
      </c>
      <c r="F57" s="71">
        <v>194</v>
      </c>
      <c r="G57" s="71">
        <v>4228</v>
      </c>
      <c r="H57" s="71">
        <v>1612002213</v>
      </c>
      <c r="I57" s="67">
        <f t="shared" si="2"/>
        <v>1.612002213</v>
      </c>
      <c r="J57" s="72">
        <v>2021</v>
      </c>
      <c r="K57" s="88" t="s">
        <v>399</v>
      </c>
      <c r="L57" s="88" t="s">
        <v>414</v>
      </c>
      <c r="M57" s="75" t="s">
        <v>398</v>
      </c>
      <c r="N57" s="74" t="s">
        <v>34</v>
      </c>
      <c r="O57" s="95" t="s">
        <v>400</v>
      </c>
      <c r="P57" s="73" t="s">
        <v>237</v>
      </c>
      <c r="Q57" s="71" t="s">
        <v>254</v>
      </c>
      <c r="R57" s="72" t="s">
        <v>251</v>
      </c>
      <c r="S57" s="72" t="s">
        <v>265</v>
      </c>
      <c r="T57" s="73" t="s">
        <v>249</v>
      </c>
    </row>
    <row r="58" spans="1:21" s="73" customFormat="1" x14ac:dyDescent="0.2">
      <c r="A58" s="73" t="s">
        <v>42</v>
      </c>
      <c r="B58" s="85" t="s">
        <v>41</v>
      </c>
      <c r="C58" s="74" t="s">
        <v>347</v>
      </c>
      <c r="D58" s="74" t="s">
        <v>43</v>
      </c>
      <c r="E58" s="67">
        <v>2.1</v>
      </c>
      <c r="F58" s="71">
        <v>199</v>
      </c>
      <c r="G58" s="71">
        <v>162571</v>
      </c>
      <c r="H58" s="71">
        <v>1506308921</v>
      </c>
      <c r="I58" s="67">
        <f t="shared" si="2"/>
        <v>1.506308921</v>
      </c>
      <c r="J58" s="72">
        <v>2016</v>
      </c>
      <c r="K58" s="74" t="s">
        <v>44</v>
      </c>
      <c r="L58" s="74" t="s">
        <v>418</v>
      </c>
      <c r="M58" s="75" t="s">
        <v>393</v>
      </c>
      <c r="N58" s="74" t="s">
        <v>12</v>
      </c>
      <c r="O58" s="11" t="s">
        <v>45</v>
      </c>
      <c r="P58" s="73" t="s">
        <v>237</v>
      </c>
      <c r="Q58" s="71" t="s">
        <v>254</v>
      </c>
      <c r="R58" s="72" t="s">
        <v>251</v>
      </c>
      <c r="S58" s="72" t="s">
        <v>265</v>
      </c>
      <c r="T58" s="73" t="s">
        <v>249</v>
      </c>
    </row>
    <row r="59" spans="1:21" s="73" customFormat="1" x14ac:dyDescent="0.25">
      <c r="A59" s="74" t="s">
        <v>59</v>
      </c>
      <c r="B59" s="85" t="s">
        <v>59</v>
      </c>
      <c r="C59" s="74" t="s">
        <v>347</v>
      </c>
      <c r="D59" s="74" t="s">
        <v>60</v>
      </c>
      <c r="E59" s="67">
        <v>4.5</v>
      </c>
      <c r="F59" s="71">
        <v>90</v>
      </c>
      <c r="G59" s="71">
        <v>19927</v>
      </c>
      <c r="H59" s="71">
        <v>1442930293</v>
      </c>
      <c r="I59" s="67">
        <f t="shared" si="2"/>
        <v>1.4429302930000001</v>
      </c>
      <c r="J59" s="72">
        <v>2013</v>
      </c>
      <c r="K59" s="74" t="s">
        <v>365</v>
      </c>
      <c r="L59" s="74" t="s">
        <v>414</v>
      </c>
      <c r="M59" s="74" t="s">
        <v>367</v>
      </c>
      <c r="N59" s="74" t="s">
        <v>12</v>
      </c>
      <c r="O59" s="95" t="s">
        <v>366</v>
      </c>
      <c r="P59" s="73" t="s">
        <v>237</v>
      </c>
      <c r="Q59" s="71" t="s">
        <v>254</v>
      </c>
      <c r="R59" s="72" t="s">
        <v>251</v>
      </c>
      <c r="S59" s="72" t="s">
        <v>252</v>
      </c>
      <c r="T59" s="73" t="s">
        <v>253</v>
      </c>
    </row>
    <row r="60" spans="1:21" s="73" customFormat="1" x14ac:dyDescent="0.2">
      <c r="A60" s="73" t="s">
        <v>156</v>
      </c>
      <c r="B60" s="76" t="s">
        <v>155</v>
      </c>
      <c r="C60" s="73" t="s">
        <v>304</v>
      </c>
      <c r="D60" s="74" t="s">
        <v>10</v>
      </c>
      <c r="E60" s="92">
        <v>60</v>
      </c>
      <c r="F60" s="93">
        <v>66</v>
      </c>
      <c r="G60" s="93">
        <v>52414</v>
      </c>
      <c r="H60" s="93">
        <v>1665525958</v>
      </c>
      <c r="I60" s="67">
        <f t="shared" si="2"/>
        <v>1.6655259579999999</v>
      </c>
      <c r="J60" s="94">
        <v>2018</v>
      </c>
      <c r="K60" s="74" t="s">
        <v>63</v>
      </c>
      <c r="L60" s="74" t="s">
        <v>415</v>
      </c>
      <c r="M60" s="109" t="s">
        <v>374</v>
      </c>
      <c r="N60" s="73" t="s">
        <v>64</v>
      </c>
      <c r="O60" s="95" t="s">
        <v>159</v>
      </c>
      <c r="P60" s="73" t="s">
        <v>237</v>
      </c>
      <c r="Q60" s="93" t="s">
        <v>254</v>
      </c>
      <c r="R60" s="72" t="s">
        <v>251</v>
      </c>
      <c r="S60" s="72" t="s">
        <v>265</v>
      </c>
      <c r="T60" s="73" t="s">
        <v>249</v>
      </c>
    </row>
    <row r="61" spans="1:21" s="73" customFormat="1" x14ac:dyDescent="0.2">
      <c r="A61" s="74" t="s">
        <v>62</v>
      </c>
      <c r="B61" s="85" t="s">
        <v>61</v>
      </c>
      <c r="C61" s="74" t="s">
        <v>304</v>
      </c>
      <c r="D61" s="74" t="s">
        <v>10</v>
      </c>
      <c r="E61" s="67">
        <v>14.7</v>
      </c>
      <c r="F61" s="71">
        <v>31</v>
      </c>
      <c r="G61" s="71">
        <v>28550</v>
      </c>
      <c r="H61" s="71">
        <v>1590035073</v>
      </c>
      <c r="I61" s="67">
        <f t="shared" si="2"/>
        <v>1.5900350729999999</v>
      </c>
      <c r="J61" s="72">
        <v>2018</v>
      </c>
      <c r="K61" s="74" t="s">
        <v>63</v>
      </c>
      <c r="L61" s="74" t="s">
        <v>415</v>
      </c>
      <c r="M61" s="109" t="s">
        <v>374</v>
      </c>
      <c r="N61" s="74" t="s">
        <v>64</v>
      </c>
      <c r="O61" s="95" t="s">
        <v>65</v>
      </c>
      <c r="P61" s="73" t="s">
        <v>237</v>
      </c>
      <c r="Q61" s="93" t="s">
        <v>254</v>
      </c>
      <c r="R61" s="72" t="s">
        <v>251</v>
      </c>
      <c r="S61" s="72" t="s">
        <v>265</v>
      </c>
      <c r="T61" s="73" t="s">
        <v>249</v>
      </c>
    </row>
    <row r="62" spans="1:21" s="73" customFormat="1" x14ac:dyDescent="0.2">
      <c r="A62" s="73" t="s">
        <v>166</v>
      </c>
      <c r="B62" s="76" t="s">
        <v>165</v>
      </c>
      <c r="C62" s="73" t="s">
        <v>304</v>
      </c>
      <c r="D62" s="63" t="s">
        <v>16</v>
      </c>
      <c r="E62" s="92">
        <v>14.5</v>
      </c>
      <c r="F62" s="93">
        <v>29</v>
      </c>
      <c r="G62" s="93">
        <v>36795</v>
      </c>
      <c r="H62" s="93">
        <v>1692461844</v>
      </c>
      <c r="I62" s="67">
        <f t="shared" si="2"/>
        <v>1.6924618440000001</v>
      </c>
      <c r="J62" s="94">
        <v>2020</v>
      </c>
      <c r="K62" s="88" t="s">
        <v>163</v>
      </c>
      <c r="L62" s="88" t="s">
        <v>428</v>
      </c>
      <c r="M62" s="109" t="s">
        <v>374</v>
      </c>
      <c r="N62" s="73" t="s">
        <v>64</v>
      </c>
      <c r="O62" s="95" t="s">
        <v>168</v>
      </c>
      <c r="P62" s="73" t="s">
        <v>237</v>
      </c>
      <c r="Q62" s="93" t="s">
        <v>254</v>
      </c>
      <c r="R62" s="72" t="s">
        <v>254</v>
      </c>
      <c r="S62" s="72" t="s">
        <v>265</v>
      </c>
      <c r="T62" s="73" t="s">
        <v>249</v>
      </c>
    </row>
    <row r="63" spans="1:21" s="73" customFormat="1" x14ac:dyDescent="0.2">
      <c r="A63" s="73" t="s">
        <v>167</v>
      </c>
      <c r="B63" s="76" t="s">
        <v>164</v>
      </c>
      <c r="C63" s="73" t="s">
        <v>304</v>
      </c>
      <c r="D63" s="63" t="s">
        <v>16</v>
      </c>
      <c r="E63" s="92">
        <v>16</v>
      </c>
      <c r="F63" s="93">
        <v>25</v>
      </c>
      <c r="G63" s="93">
        <v>21198</v>
      </c>
      <c r="H63" s="93">
        <v>1721466642</v>
      </c>
      <c r="I63" s="67">
        <f t="shared" si="2"/>
        <v>1.721466642</v>
      </c>
      <c r="J63" s="94">
        <v>2020</v>
      </c>
      <c r="K63" s="88" t="s">
        <v>163</v>
      </c>
      <c r="L63" s="88" t="s">
        <v>428</v>
      </c>
      <c r="M63" s="109" t="s">
        <v>374</v>
      </c>
      <c r="N63" s="73" t="s">
        <v>64</v>
      </c>
      <c r="O63" s="95" t="s">
        <v>169</v>
      </c>
      <c r="P63" s="73" t="s">
        <v>237</v>
      </c>
      <c r="Q63" s="93" t="s">
        <v>254</v>
      </c>
      <c r="R63" s="72" t="s">
        <v>254</v>
      </c>
      <c r="S63" s="72" t="s">
        <v>265</v>
      </c>
      <c r="T63" s="73" t="s">
        <v>249</v>
      </c>
    </row>
    <row r="64" spans="1:21" s="73" customFormat="1" x14ac:dyDescent="0.2">
      <c r="A64" s="73" t="s">
        <v>231</v>
      </c>
      <c r="B64" s="76" t="s">
        <v>188</v>
      </c>
      <c r="C64" s="73" t="s">
        <v>306</v>
      </c>
      <c r="D64" s="74" t="s">
        <v>10</v>
      </c>
      <c r="E64" s="92">
        <v>39.9</v>
      </c>
      <c r="F64" s="93">
        <v>16</v>
      </c>
      <c r="G64" s="93">
        <v>20583</v>
      </c>
      <c r="H64" s="93">
        <v>2038820311</v>
      </c>
      <c r="I64" s="67">
        <f t="shared" si="2"/>
        <v>2.0388203109999998</v>
      </c>
      <c r="J64" s="94">
        <v>2019</v>
      </c>
      <c r="K64" s="88" t="s">
        <v>364</v>
      </c>
      <c r="L64" s="88" t="s">
        <v>422</v>
      </c>
      <c r="M64" s="88" t="s">
        <v>355</v>
      </c>
      <c r="N64" s="74" t="s">
        <v>34</v>
      </c>
      <c r="O64" s="95" t="s">
        <v>204</v>
      </c>
      <c r="P64" s="73" t="s">
        <v>237</v>
      </c>
      <c r="Q64" s="93" t="s">
        <v>254</v>
      </c>
      <c r="R64" s="72" t="s">
        <v>254</v>
      </c>
      <c r="S64" s="72" t="s">
        <v>265</v>
      </c>
      <c r="T64" s="73" t="s">
        <v>249</v>
      </c>
    </row>
    <row r="65" spans="1:21" s="73" customFormat="1" x14ac:dyDescent="0.25">
      <c r="A65" s="73" t="s">
        <v>144</v>
      </c>
      <c r="B65" s="76" t="s">
        <v>142</v>
      </c>
      <c r="C65" s="73" t="s">
        <v>304</v>
      </c>
      <c r="D65" s="63" t="s">
        <v>16</v>
      </c>
      <c r="E65" s="92">
        <v>100.8</v>
      </c>
      <c r="F65" s="93">
        <v>6</v>
      </c>
      <c r="G65" s="93">
        <v>365</v>
      </c>
      <c r="H65" s="93">
        <v>1672190305</v>
      </c>
      <c r="I65" s="67">
        <f t="shared" si="2"/>
        <v>1.672190305</v>
      </c>
      <c r="J65" s="94">
        <v>2019</v>
      </c>
      <c r="K65" s="73" t="s">
        <v>340</v>
      </c>
      <c r="L65" s="73" t="s">
        <v>414</v>
      </c>
      <c r="M65" s="73" t="s">
        <v>339</v>
      </c>
      <c r="N65" s="74" t="s">
        <v>105</v>
      </c>
      <c r="O65" s="95" t="s">
        <v>143</v>
      </c>
      <c r="P65" s="73" t="s">
        <v>237</v>
      </c>
      <c r="Q65" s="71" t="s">
        <v>251</v>
      </c>
      <c r="R65" s="72" t="s">
        <v>251</v>
      </c>
      <c r="S65" s="72" t="s">
        <v>265</v>
      </c>
      <c r="T65" s="73" t="s">
        <v>249</v>
      </c>
    </row>
    <row r="66" spans="1:21" s="73" customFormat="1" x14ac:dyDescent="0.2">
      <c r="A66" s="73" t="s">
        <v>151</v>
      </c>
      <c r="B66" s="76" t="s">
        <v>148</v>
      </c>
      <c r="C66" s="73" t="s">
        <v>347</v>
      </c>
      <c r="D66" s="63" t="s">
        <v>16</v>
      </c>
      <c r="E66" s="60">
        <v>106</v>
      </c>
      <c r="F66" s="59">
        <v>5</v>
      </c>
      <c r="G66" s="59">
        <v>140</v>
      </c>
      <c r="H66" s="59">
        <v>1842551953</v>
      </c>
      <c r="I66" s="67">
        <f t="shared" si="2"/>
        <v>1.8425519530000001</v>
      </c>
      <c r="J66" s="87">
        <v>2022</v>
      </c>
      <c r="K66" s="88" t="s">
        <v>158</v>
      </c>
      <c r="L66" s="73" t="s">
        <v>414</v>
      </c>
      <c r="M66" s="109" t="s">
        <v>374</v>
      </c>
      <c r="N66" s="73" t="s">
        <v>160</v>
      </c>
      <c r="O66" s="57" t="s">
        <v>157</v>
      </c>
      <c r="P66" s="73" t="s">
        <v>237</v>
      </c>
      <c r="Q66" s="59" t="s">
        <v>251</v>
      </c>
      <c r="R66" s="72" t="s">
        <v>254</v>
      </c>
      <c r="S66" s="72" t="s">
        <v>265</v>
      </c>
      <c r="T66" s="73" t="s">
        <v>249</v>
      </c>
    </row>
    <row r="67" spans="1:21" s="73" customFormat="1" x14ac:dyDescent="0.25">
      <c r="A67" s="73" t="s">
        <v>103</v>
      </c>
      <c r="B67" s="85" t="s">
        <v>370</v>
      </c>
      <c r="C67" s="74" t="s">
        <v>304</v>
      </c>
      <c r="D67" s="74" t="s">
        <v>10</v>
      </c>
      <c r="E67" s="92">
        <v>147.5</v>
      </c>
      <c r="F67" s="93">
        <v>5</v>
      </c>
      <c r="G67" s="93">
        <v>40389</v>
      </c>
      <c r="H67" s="93">
        <v>2092710121</v>
      </c>
      <c r="I67" s="67">
        <f t="shared" si="2"/>
        <v>2.0927101210000001</v>
      </c>
      <c r="J67" s="94">
        <v>2020</v>
      </c>
      <c r="K67" s="74" t="s">
        <v>104</v>
      </c>
      <c r="L67" s="73" t="s">
        <v>414</v>
      </c>
      <c r="M67" s="74" t="s">
        <v>362</v>
      </c>
      <c r="N67" s="73" t="s">
        <v>363</v>
      </c>
      <c r="O67" s="95" t="s">
        <v>368</v>
      </c>
      <c r="P67" s="73" t="s">
        <v>237</v>
      </c>
      <c r="Q67" s="71" t="s">
        <v>254</v>
      </c>
      <c r="R67" s="72" t="s">
        <v>254</v>
      </c>
      <c r="S67" s="72" t="s">
        <v>265</v>
      </c>
      <c r="T67" s="73" t="s">
        <v>249</v>
      </c>
    </row>
    <row r="68" spans="1:21" s="73" customFormat="1" x14ac:dyDescent="0.2">
      <c r="A68" s="63" t="s">
        <v>139</v>
      </c>
      <c r="B68" s="64" t="s">
        <v>134</v>
      </c>
      <c r="C68" s="63" t="s">
        <v>306</v>
      </c>
      <c r="D68" s="63" t="s">
        <v>16</v>
      </c>
      <c r="E68" s="65">
        <v>147.6</v>
      </c>
      <c r="F68" s="66">
        <v>4</v>
      </c>
      <c r="G68" s="66">
        <v>33440</v>
      </c>
      <c r="H68" s="66">
        <v>1689041638</v>
      </c>
      <c r="I68" s="67">
        <f t="shared" si="2"/>
        <v>1.689041638</v>
      </c>
      <c r="J68" s="68">
        <v>2020</v>
      </c>
      <c r="K68" s="63" t="s">
        <v>346</v>
      </c>
      <c r="L68" s="88" t="s">
        <v>428</v>
      </c>
      <c r="M68" s="63" t="s">
        <v>345</v>
      </c>
      <c r="N68" s="70" t="s">
        <v>141</v>
      </c>
      <c r="O68" s="11" t="s">
        <v>136</v>
      </c>
      <c r="P68" s="73" t="s">
        <v>237</v>
      </c>
      <c r="Q68" s="66" t="s">
        <v>251</v>
      </c>
      <c r="R68" s="72" t="s">
        <v>254</v>
      </c>
      <c r="S68" s="72" t="s">
        <v>265</v>
      </c>
      <c r="T68" s="73" t="s">
        <v>249</v>
      </c>
    </row>
    <row r="69" spans="1:21" s="73" customFormat="1" x14ac:dyDescent="0.2">
      <c r="A69" s="73" t="s">
        <v>92</v>
      </c>
      <c r="B69" s="85" t="s">
        <v>91</v>
      </c>
      <c r="C69" s="74" t="s">
        <v>304</v>
      </c>
      <c r="D69" s="74" t="s">
        <v>93</v>
      </c>
      <c r="E69" s="67">
        <v>196</v>
      </c>
      <c r="F69" s="71">
        <v>3</v>
      </c>
      <c r="G69" s="71">
        <v>29190</v>
      </c>
      <c r="H69" s="71">
        <v>1440184814</v>
      </c>
      <c r="I69" s="67">
        <f t="shared" si="2"/>
        <v>1.440184814</v>
      </c>
      <c r="J69" s="72">
        <v>2018</v>
      </c>
      <c r="K69" s="74" t="s">
        <v>94</v>
      </c>
      <c r="L69" s="74" t="s">
        <v>414</v>
      </c>
      <c r="M69" s="75" t="s">
        <v>334</v>
      </c>
      <c r="N69" s="74" t="s">
        <v>95</v>
      </c>
      <c r="O69" s="95" t="s">
        <v>96</v>
      </c>
      <c r="P69" s="73" t="s">
        <v>237</v>
      </c>
      <c r="Q69" s="71" t="s">
        <v>251</v>
      </c>
      <c r="R69" s="72" t="s">
        <v>254</v>
      </c>
      <c r="S69" s="72" t="s">
        <v>265</v>
      </c>
      <c r="T69" s="73" t="s">
        <v>253</v>
      </c>
      <c r="U69" s="76"/>
    </row>
    <row r="70" spans="1:21" s="73" customFormat="1" x14ac:dyDescent="0.25">
      <c r="A70" s="73" t="s">
        <v>98</v>
      </c>
      <c r="B70" s="85" t="s">
        <v>97</v>
      </c>
      <c r="C70" s="74" t="s">
        <v>306</v>
      </c>
      <c r="D70" s="74" t="s">
        <v>43</v>
      </c>
      <c r="E70" s="67">
        <v>197.9</v>
      </c>
      <c r="F70" s="71">
        <v>3</v>
      </c>
      <c r="G70" s="71">
        <v>7043</v>
      </c>
      <c r="H70" s="71">
        <v>1340198908</v>
      </c>
      <c r="I70" s="67">
        <f t="shared" si="2"/>
        <v>1.3401989080000001</v>
      </c>
      <c r="J70" s="72">
        <v>2019</v>
      </c>
      <c r="K70" s="74" t="s">
        <v>99</v>
      </c>
      <c r="L70" s="74" t="s">
        <v>414</v>
      </c>
      <c r="M70" s="74" t="s">
        <v>344</v>
      </c>
      <c r="N70" s="74" t="s">
        <v>100</v>
      </c>
      <c r="O70" s="95" t="s">
        <v>101</v>
      </c>
      <c r="P70" s="73" t="s">
        <v>237</v>
      </c>
      <c r="Q70" s="71" t="s">
        <v>251</v>
      </c>
      <c r="R70" s="72" t="s">
        <v>251</v>
      </c>
      <c r="S70" s="72" t="s">
        <v>265</v>
      </c>
      <c r="T70" s="73" t="s">
        <v>249</v>
      </c>
    </row>
    <row r="71" spans="1:21" s="73" customFormat="1" x14ac:dyDescent="0.25">
      <c r="A71" s="73" t="s">
        <v>209</v>
      </c>
      <c r="B71" s="76" t="s">
        <v>190</v>
      </c>
      <c r="C71" s="73" t="s">
        <v>304</v>
      </c>
      <c r="D71" s="63" t="s">
        <v>16</v>
      </c>
      <c r="E71" s="60">
        <v>198.1</v>
      </c>
      <c r="F71" s="59">
        <v>3</v>
      </c>
      <c r="G71" s="59">
        <v>63678</v>
      </c>
      <c r="H71" s="59">
        <v>1516097738</v>
      </c>
      <c r="I71" s="67">
        <f t="shared" si="2"/>
        <v>1.516097738</v>
      </c>
      <c r="J71" s="87">
        <v>2021</v>
      </c>
      <c r="K71" s="73" t="s">
        <v>217</v>
      </c>
      <c r="L71" s="74" t="s">
        <v>414</v>
      </c>
      <c r="M71" s="73" t="s">
        <v>359</v>
      </c>
      <c r="N71" s="73" t="s">
        <v>216</v>
      </c>
      <c r="O71" s="57" t="s">
        <v>210</v>
      </c>
      <c r="P71" s="73" t="s">
        <v>237</v>
      </c>
      <c r="Q71" s="59" t="s">
        <v>251</v>
      </c>
      <c r="R71" s="72" t="s">
        <v>254</v>
      </c>
      <c r="S71" s="72" t="s">
        <v>265</v>
      </c>
      <c r="T71" s="73" t="s">
        <v>249</v>
      </c>
    </row>
    <row r="72" spans="1:21" x14ac:dyDescent="0.25">
      <c r="A72" s="2" t="s">
        <v>103</v>
      </c>
      <c r="B72" s="3" t="s">
        <v>102</v>
      </c>
      <c r="C72" s="4" t="s">
        <v>306</v>
      </c>
      <c r="D72" s="4" t="s">
        <v>10</v>
      </c>
      <c r="E72" s="17">
        <v>224.1</v>
      </c>
      <c r="F72" s="5">
        <v>3</v>
      </c>
      <c r="G72" s="5">
        <v>1897</v>
      </c>
      <c r="H72" s="5">
        <v>1768535092</v>
      </c>
      <c r="I72" s="17">
        <f t="shared" si="2"/>
        <v>1.768535092</v>
      </c>
      <c r="J72" s="14">
        <v>2020</v>
      </c>
      <c r="K72" s="4" t="s">
        <v>104</v>
      </c>
      <c r="L72" s="2" t="s">
        <v>414</v>
      </c>
      <c r="M72" s="4" t="s">
        <v>343</v>
      </c>
      <c r="N72" s="4" t="s">
        <v>105</v>
      </c>
      <c r="O72" s="12" t="s">
        <v>106</v>
      </c>
      <c r="P72" s="2" t="s">
        <v>237</v>
      </c>
      <c r="Q72" s="5" t="s">
        <v>251</v>
      </c>
      <c r="R72" s="14" t="s">
        <v>251</v>
      </c>
      <c r="S72" s="14" t="s">
        <v>265</v>
      </c>
      <c r="T72" s="2" t="s">
        <v>249</v>
      </c>
    </row>
    <row r="73" spans="1:21" x14ac:dyDescent="0.2">
      <c r="A73" s="2" t="s">
        <v>174</v>
      </c>
      <c r="B73" s="13" t="s">
        <v>282</v>
      </c>
      <c r="C73" s="2" t="s">
        <v>306</v>
      </c>
      <c r="D73" s="4" t="s">
        <v>10</v>
      </c>
      <c r="E73" s="18">
        <v>264.2</v>
      </c>
      <c r="F73" s="19">
        <v>3</v>
      </c>
      <c r="G73" s="19">
        <v>1163</v>
      </c>
      <c r="H73" s="19">
        <v>1980712740</v>
      </c>
      <c r="I73" s="17">
        <f t="shared" si="2"/>
        <v>1.98071274</v>
      </c>
      <c r="J73" s="52">
        <v>2021</v>
      </c>
      <c r="K73" s="16" t="s">
        <v>342</v>
      </c>
      <c r="L73" s="16" t="s">
        <v>418</v>
      </c>
      <c r="M73" s="16" t="s">
        <v>341</v>
      </c>
      <c r="N73" s="2" t="s">
        <v>175</v>
      </c>
      <c r="O73" s="12" t="s">
        <v>179</v>
      </c>
      <c r="P73" s="2" t="s">
        <v>237</v>
      </c>
      <c r="Q73" s="5" t="s">
        <v>251</v>
      </c>
      <c r="R73" s="14" t="s">
        <v>254</v>
      </c>
      <c r="S73" s="14" t="s">
        <v>265</v>
      </c>
      <c r="T73" s="2" t="s">
        <v>249</v>
      </c>
    </row>
    <row r="74" spans="1:21" x14ac:dyDescent="0.2">
      <c r="A74" s="23" t="s">
        <v>32</v>
      </c>
      <c r="B74" s="22" t="s">
        <v>281</v>
      </c>
      <c r="C74" s="23" t="s">
        <v>306</v>
      </c>
      <c r="D74" s="23" t="s">
        <v>10</v>
      </c>
      <c r="E74" s="29">
        <v>266.2</v>
      </c>
      <c r="F74" s="30">
        <v>3</v>
      </c>
      <c r="G74" s="30">
        <v>711</v>
      </c>
      <c r="H74" s="30">
        <v>1964827820</v>
      </c>
      <c r="I74" s="24">
        <f t="shared" si="2"/>
        <v>1.96482782</v>
      </c>
      <c r="J74" s="53">
        <v>2021</v>
      </c>
      <c r="K74" s="32" t="s">
        <v>342</v>
      </c>
      <c r="L74" s="32" t="s">
        <v>418</v>
      </c>
      <c r="M74" s="32" t="s">
        <v>341</v>
      </c>
      <c r="N74" s="21" t="s">
        <v>175</v>
      </c>
      <c r="O74" s="27" t="s">
        <v>180</v>
      </c>
      <c r="P74" s="21" t="s">
        <v>237</v>
      </c>
      <c r="Q74" s="25" t="s">
        <v>251</v>
      </c>
      <c r="R74" s="33" t="s">
        <v>254</v>
      </c>
      <c r="S74" s="33" t="s">
        <v>265</v>
      </c>
      <c r="T74" s="21" t="s">
        <v>249</v>
      </c>
      <c r="U74" s="21"/>
    </row>
    <row r="75" spans="1:21" x14ac:dyDescent="0.25">
      <c r="B75" s="13"/>
      <c r="C75" s="13"/>
    </row>
    <row r="76" spans="1:21" x14ac:dyDescent="0.25">
      <c r="B76" s="13"/>
      <c r="C76" s="13"/>
      <c r="Q76" s="14" t="s">
        <v>369</v>
      </c>
      <c r="R76" s="14" t="s">
        <v>280</v>
      </c>
    </row>
    <row r="77" spans="1:21" x14ac:dyDescent="0.25">
      <c r="B77" s="13"/>
      <c r="C77" s="13"/>
      <c r="R77" s="14" t="s">
        <v>279</v>
      </c>
    </row>
    <row r="82" spans="8:8" x14ac:dyDescent="0.2">
      <c r="H82" s="48" t="s">
        <v>377</v>
      </c>
    </row>
    <row r="83" spans="8:8" x14ac:dyDescent="0.2">
      <c r="H83" s="55">
        <v>44754</v>
      </c>
    </row>
    <row r="99" spans="4:16" x14ac:dyDescent="0.25">
      <c r="D99" s="14"/>
      <c r="J99" s="2"/>
      <c r="P99" s="14"/>
    </row>
    <row r="100" spans="4:16" x14ac:dyDescent="0.25">
      <c r="D100" s="14"/>
      <c r="J100" s="2"/>
      <c r="P100" s="14"/>
    </row>
    <row r="101" spans="4:16" x14ac:dyDescent="0.25">
      <c r="D101" s="14"/>
      <c r="J101" s="2"/>
      <c r="P101" s="14"/>
    </row>
    <row r="102" spans="4:16" x14ac:dyDescent="0.25">
      <c r="D102" s="14"/>
      <c r="J102" s="2"/>
      <c r="P102" s="14"/>
    </row>
    <row r="103" spans="4:16" x14ac:dyDescent="0.25">
      <c r="D103" s="14"/>
      <c r="J103" s="2"/>
      <c r="P103" s="14"/>
    </row>
    <row r="104" spans="4:16" x14ac:dyDescent="0.25">
      <c r="D104" s="14"/>
      <c r="J104" s="2"/>
      <c r="P104" s="14"/>
    </row>
    <row r="105" spans="4:16" x14ac:dyDescent="0.25">
      <c r="D105" s="14"/>
      <c r="J105" s="2"/>
      <c r="P105" s="14"/>
    </row>
    <row r="106" spans="4:16" x14ac:dyDescent="0.25">
      <c r="D106" s="14"/>
      <c r="J106" s="2"/>
      <c r="P106" s="14"/>
    </row>
    <row r="107" spans="4:16" x14ac:dyDescent="0.25">
      <c r="D107" s="14"/>
      <c r="J107" s="2"/>
      <c r="P107" s="14"/>
    </row>
    <row r="108" spans="4:16" x14ac:dyDescent="0.25">
      <c r="D108" s="14"/>
      <c r="J108" s="2"/>
      <c r="P108" s="14"/>
    </row>
    <row r="109" spans="4:16" x14ac:dyDescent="0.25">
      <c r="D109" s="14"/>
      <c r="J109" s="2"/>
      <c r="P109" s="14"/>
    </row>
    <row r="110" spans="4:16" x14ac:dyDescent="0.25">
      <c r="D110" s="14"/>
      <c r="J110" s="2"/>
      <c r="P110" s="14"/>
    </row>
    <row r="111" spans="4:16" x14ac:dyDescent="0.25">
      <c r="D111" s="14"/>
      <c r="J111" s="2"/>
      <c r="P111" s="14"/>
    </row>
    <row r="112" spans="4:16" x14ac:dyDescent="0.25">
      <c r="D112" s="14"/>
      <c r="J112" s="2"/>
      <c r="P112" s="14"/>
    </row>
    <row r="113" spans="4:16" x14ac:dyDescent="0.25">
      <c r="D113" s="14"/>
      <c r="J113" s="2"/>
      <c r="P113" s="14"/>
    </row>
    <row r="114" spans="4:16" x14ac:dyDescent="0.25">
      <c r="D114" s="14"/>
      <c r="J114" s="2"/>
      <c r="P114" s="14"/>
    </row>
    <row r="115" spans="4:16" x14ac:dyDescent="0.25">
      <c r="D115" s="14"/>
      <c r="J115" s="2"/>
      <c r="P115" s="14"/>
    </row>
    <row r="116" spans="4:16" x14ac:dyDescent="0.25">
      <c r="D116" s="14"/>
      <c r="J116" s="2"/>
      <c r="P116" s="14"/>
    </row>
    <row r="117" spans="4:16" x14ac:dyDescent="0.25">
      <c r="D117" s="14"/>
      <c r="J117" s="2"/>
      <c r="P117" s="14"/>
    </row>
    <row r="118" spans="4:16" x14ac:dyDescent="0.25">
      <c r="D118" s="14"/>
      <c r="J118" s="2"/>
      <c r="P118" s="14"/>
    </row>
    <row r="119" spans="4:16" x14ac:dyDescent="0.25">
      <c r="D119" s="14"/>
      <c r="J119" s="2"/>
      <c r="P119" s="14"/>
    </row>
    <row r="120" spans="4:16" x14ac:dyDescent="0.25">
      <c r="D120" s="14"/>
      <c r="J120" s="2"/>
      <c r="P120" s="14"/>
    </row>
    <row r="121" spans="4:16" x14ac:dyDescent="0.25">
      <c r="D121" s="14"/>
      <c r="J121" s="2"/>
      <c r="P121" s="14"/>
    </row>
    <row r="122" spans="4:16" x14ac:dyDescent="0.25">
      <c r="D122" s="14"/>
      <c r="J122" s="2"/>
      <c r="P122" s="14"/>
    </row>
    <row r="123" spans="4:16" x14ac:dyDescent="0.25">
      <c r="D123" s="14"/>
      <c r="J123" s="2"/>
      <c r="P123" s="14"/>
    </row>
    <row r="124" spans="4:16" x14ac:dyDescent="0.25">
      <c r="D124" s="14"/>
      <c r="J124" s="2"/>
      <c r="P124" s="14"/>
    </row>
    <row r="125" spans="4:16" x14ac:dyDescent="0.25">
      <c r="D125" s="14"/>
      <c r="J125" s="2"/>
      <c r="P125" s="14"/>
    </row>
    <row r="126" spans="4:16" x14ac:dyDescent="0.25">
      <c r="D126" s="14"/>
      <c r="J126" s="2"/>
      <c r="P126" s="14"/>
    </row>
    <row r="127" spans="4:16" x14ac:dyDescent="0.25">
      <c r="D127" s="14"/>
      <c r="J127" s="2"/>
      <c r="P127" s="14"/>
    </row>
    <row r="128" spans="4:16" x14ac:dyDescent="0.25">
      <c r="D128" s="14"/>
      <c r="J128" s="2"/>
      <c r="P128" s="14"/>
    </row>
    <row r="129" spans="4:16" x14ac:dyDescent="0.25">
      <c r="D129" s="14"/>
      <c r="J129" s="2"/>
      <c r="P129" s="14"/>
    </row>
    <row r="130" spans="4:16" x14ac:dyDescent="0.25">
      <c r="D130" s="14"/>
      <c r="J130" s="2"/>
      <c r="P130" s="14"/>
    </row>
    <row r="131" spans="4:16" x14ac:dyDescent="0.25">
      <c r="D131" s="14"/>
      <c r="J131" s="2"/>
      <c r="P131" s="14"/>
    </row>
    <row r="132" spans="4:16" x14ac:dyDescent="0.25">
      <c r="D132" s="14"/>
      <c r="J132" s="2"/>
      <c r="P132" s="14"/>
    </row>
    <row r="133" spans="4:16" x14ac:dyDescent="0.25">
      <c r="D133" s="14"/>
      <c r="J133" s="2"/>
      <c r="P133" s="14"/>
    </row>
    <row r="134" spans="4:16" x14ac:dyDescent="0.25">
      <c r="D134" s="14"/>
      <c r="J134" s="2"/>
      <c r="P134" s="14"/>
    </row>
    <row r="135" spans="4:16" x14ac:dyDescent="0.25">
      <c r="D135" s="14"/>
      <c r="J135" s="2"/>
      <c r="P135" s="14"/>
    </row>
    <row r="136" spans="4:16" x14ac:dyDescent="0.25">
      <c r="D136" s="14"/>
      <c r="J136" s="2"/>
      <c r="P136" s="14"/>
    </row>
    <row r="137" spans="4:16" x14ac:dyDescent="0.25">
      <c r="D137" s="14"/>
      <c r="J137" s="2"/>
      <c r="P137" s="14"/>
    </row>
    <row r="138" spans="4:16" x14ac:dyDescent="0.25">
      <c r="D138" s="14"/>
      <c r="J138" s="2"/>
      <c r="P138" s="14"/>
    </row>
    <row r="139" spans="4:16" x14ac:dyDescent="0.25">
      <c r="D139" s="14"/>
      <c r="J139" s="2"/>
      <c r="P139" s="14"/>
    </row>
    <row r="140" spans="4:16" x14ac:dyDescent="0.25">
      <c r="D140" s="14"/>
      <c r="J140" s="2"/>
      <c r="P140" s="14"/>
    </row>
    <row r="141" spans="4:16" x14ac:dyDescent="0.25">
      <c r="D141" s="14"/>
      <c r="J141" s="2"/>
      <c r="P141" s="14"/>
    </row>
  </sheetData>
  <sortState xmlns:xlrd2="http://schemas.microsoft.com/office/spreadsheetml/2017/richdata2" ref="A2:U78">
    <sortCondition ref="P2:P78"/>
    <sortCondition descending="1" ref="F2:F78"/>
    <sortCondition ref="E2:E78"/>
    <sortCondition ref="G2:G78"/>
    <sortCondition ref="B2:B78"/>
  </sortState>
  <phoneticPr fontId="11" type="noConversion"/>
  <hyperlinks>
    <hyperlink ref="O34" r:id="rId1" xr:uid="{F2699103-E50F-477D-81EE-14B0B4F795D7}"/>
    <hyperlink ref="O6" r:id="rId2" xr:uid="{CCF5A41B-DECC-4EEA-B121-116EF184580A}"/>
    <hyperlink ref="O17" r:id="rId3" xr:uid="{B98FFF73-7981-48F3-8805-B36649AC2C90}"/>
    <hyperlink ref="O2" r:id="rId4" xr:uid="{7352213B-CAF7-440C-ADC0-11F41572AC94}"/>
    <hyperlink ref="O58" r:id="rId5" xr:uid="{80ABDC96-388B-4CDB-88FF-0B8B5D789CB2}"/>
    <hyperlink ref="O9" r:id="rId6" xr:uid="{4D6A2C12-1D5E-4D97-98A7-727E59E3F8B3}"/>
    <hyperlink ref="O10" r:id="rId7" xr:uid="{4719F242-BA14-4FB8-A37D-89AF8A1B6590}"/>
    <hyperlink ref="O24" r:id="rId8" xr:uid="{9C104AF0-13E7-4CF0-AEC6-E67CC3841C71}"/>
    <hyperlink ref="O3" r:id="rId9" xr:uid="{39D6709E-6DB8-4D45-A037-BB59E9F35385}"/>
    <hyperlink ref="O69" r:id="rId10" xr:uid="{A5D4EFCE-A13E-4498-8705-AA21B2931B92}"/>
    <hyperlink ref="O70" r:id="rId11" xr:uid="{FD26FE8F-75EB-4249-A1EC-2481FDD67C73}"/>
    <hyperlink ref="O72" r:id="rId12" xr:uid="{17FC7045-A151-4CC3-940E-4F004EBB2C91}"/>
    <hyperlink ref="O50" r:id="rId13" xr:uid="{EBCBB395-DD68-432D-BC46-F990613A3A64}"/>
    <hyperlink ref="O37" r:id="rId14" xr:uid="{DD5DA300-726E-4512-B795-ABBB218D5933}"/>
    <hyperlink ref="O55" r:id="rId15" xr:uid="{34676795-A1F6-4253-8CC6-3C987503E73A}"/>
    <hyperlink ref="O12" r:id="rId16" xr:uid="{F710A41B-C612-40C4-AF64-9566B67B4D43}"/>
    <hyperlink ref="O29" r:id="rId17" xr:uid="{0C222EAD-DC93-469D-983E-B5E90ECEFDCD}"/>
    <hyperlink ref="O8" r:id="rId18" xr:uid="{4DEF9E3C-7E65-42AF-A282-2E6DE312C770}"/>
    <hyperlink ref="O4" r:id="rId19" xr:uid="{FD2EFF3B-8DF8-4B16-A3FF-84C7DBB41590}"/>
    <hyperlink ref="O26" r:id="rId20" xr:uid="{A65FAECD-5032-41DB-AC1A-47C3C812C2C5}"/>
    <hyperlink ref="O33" r:id="rId21" xr:uid="{D2BDD668-9D90-4D98-B23D-6246DB106750}"/>
    <hyperlink ref="O35" r:id="rId22" xr:uid="{1B09580F-7A2F-4B95-B7EE-B1A072E6AEE9}"/>
    <hyperlink ref="O16" r:id="rId23" xr:uid="{52800CDE-E363-4FFC-9F27-08EF46148FA2}"/>
    <hyperlink ref="O66" r:id="rId24" xr:uid="{4D171759-D4D1-4C6F-8BF9-01285E4D7267}"/>
    <hyperlink ref="O60" r:id="rId25" xr:uid="{FD21AD20-5CA8-41EF-B878-0E8A535F98DB}"/>
    <hyperlink ref="O62" r:id="rId26" xr:uid="{6CCD9215-4441-411A-AED9-88FDC98F253A}"/>
    <hyperlink ref="O63" r:id="rId27" xr:uid="{B166DFF1-D714-4FAF-B0C2-39E9B18534C7}"/>
    <hyperlink ref="O73" r:id="rId28" xr:uid="{8F847C7F-EFB9-4423-BB86-A4A6D04F48A5}"/>
    <hyperlink ref="O74" r:id="rId29" xr:uid="{EEB95866-56CE-4D87-9E7D-94213A2A5D80}"/>
    <hyperlink ref="O31" r:id="rId30" xr:uid="{C3911BCD-82A2-42EC-A594-7A353333C163}"/>
    <hyperlink ref="O48" r:id="rId31" xr:uid="{030AE582-D3FC-4DDE-BDB1-7811C2311995}"/>
    <hyperlink ref="O38" r:id="rId32" xr:uid="{F2482A5E-180D-412F-9EF4-27D7B32B2B7E}"/>
    <hyperlink ref="O51" r:id="rId33" xr:uid="{6A23843F-211E-4574-BCE3-340F0D6448EA}"/>
    <hyperlink ref="O43" r:id="rId34" xr:uid="{CFDB9B65-64C8-4E48-9F44-AFB4BBB7D35A}"/>
    <hyperlink ref="O46" r:id="rId35" xr:uid="{D2E00BB4-70C1-4610-AC7B-28775696D2CA}"/>
    <hyperlink ref="O45" r:id="rId36" xr:uid="{884D1579-485D-424F-88A0-800143D0FD4A}"/>
    <hyperlink ref="O64" r:id="rId37" xr:uid="{4F5A03C4-283F-4A77-8D51-73A49CF3A304}"/>
    <hyperlink ref="O41" r:id="rId38" xr:uid="{8AFA1016-973F-439D-862E-40CEE364B01B}"/>
    <hyperlink ref="O71" r:id="rId39" xr:uid="{E888CC02-F236-4A09-86C7-009D97EAF4AB}"/>
    <hyperlink ref="O53" r:id="rId40" xr:uid="{94F14E5B-2FE7-49DB-BB8D-2AF100117B07}"/>
    <hyperlink ref="O52" r:id="rId41" xr:uid="{D9EECDAC-4696-4F36-B8D8-67C9ABCAA5D7}"/>
    <hyperlink ref="O56" r:id="rId42" xr:uid="{E17E070A-98A5-41E2-9963-1EF69E850286}"/>
    <hyperlink ref="O47" r:id="rId43" xr:uid="{70CB894A-91A7-478E-BFC3-2226A1FDAC82}"/>
    <hyperlink ref="O39" r:id="rId44" xr:uid="{C66DA633-C05F-4311-B08F-3E2163EFEACD}"/>
    <hyperlink ref="O61" r:id="rId45" xr:uid="{476CDA97-A2B6-423F-A3F4-E2B48524EC4E}"/>
    <hyperlink ref="O65" r:id="rId46" xr:uid="{030E6A2A-BEB9-48E9-876B-99B59670B69D}"/>
    <hyperlink ref="O49" r:id="rId47" xr:uid="{E9E3FC12-785E-405B-A097-01F61478D0FD}"/>
    <hyperlink ref="O68" r:id="rId48" xr:uid="{1FB7C21F-9F48-4287-8D98-8D81022D4E2B}"/>
    <hyperlink ref="O44" r:id="rId49" xr:uid="{B0210242-3F52-4956-A9A1-39D46AB61B83}"/>
    <hyperlink ref="O19" r:id="rId50" xr:uid="{10E36A85-0540-4FFD-9DF6-A985D497A072}"/>
    <hyperlink ref="O57" r:id="rId51" xr:uid="{1C7C9F26-9BB9-470D-8F8C-2AFDFA8CC415}"/>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E77F1-6B73-4A93-8ADC-4C59919F9278}">
  <dimension ref="A1:P50"/>
  <sheetViews>
    <sheetView tabSelected="1" workbookViewId="0">
      <selection activeCell="C34" sqref="C34"/>
    </sheetView>
  </sheetViews>
  <sheetFormatPr defaultRowHeight="15" x14ac:dyDescent="0.25"/>
  <cols>
    <col min="1" max="1" width="33.140625" style="2" bestFit="1" customWidth="1"/>
    <col min="2" max="2" width="33" style="2" bestFit="1" customWidth="1"/>
    <col min="3" max="3" width="20.28515625" style="2" bestFit="1" customWidth="1"/>
    <col min="4" max="4" width="20.7109375" style="14" bestFit="1" customWidth="1"/>
    <col min="5" max="5" width="15" style="14" bestFit="1" customWidth="1"/>
    <col min="6" max="6" width="17.85546875" style="14" bestFit="1" customWidth="1"/>
    <col min="7" max="7" width="16" style="14" bestFit="1" customWidth="1"/>
    <col min="8" max="8" width="13.5703125" style="14" bestFit="1" customWidth="1"/>
    <col min="9" max="9" width="33.28515625" style="2" bestFit="1" customWidth="1"/>
    <col min="10" max="10" width="38.5703125" style="2" bestFit="1" customWidth="1"/>
    <col min="11" max="11" width="39.85546875" style="2" customWidth="1"/>
    <col min="12" max="12" width="14.7109375" style="2" bestFit="1" customWidth="1"/>
    <col min="13" max="13" width="15.5703125" style="14" bestFit="1" customWidth="1"/>
    <col min="14" max="14" width="13.42578125" style="14" bestFit="1" customWidth="1"/>
    <col min="15" max="15" width="10.28515625" style="2" bestFit="1" customWidth="1"/>
    <col min="16" max="16" width="18.42578125" style="2" bestFit="1" customWidth="1"/>
    <col min="17" max="16384" width="9.140625" style="2"/>
  </cols>
  <sheetData>
    <row r="1" spans="1:16" ht="15.75" x14ac:dyDescent="0.25">
      <c r="A1" s="1" t="s">
        <v>1</v>
      </c>
      <c r="B1" s="1" t="s">
        <v>0</v>
      </c>
      <c r="C1" s="1" t="s">
        <v>2</v>
      </c>
      <c r="D1" s="1" t="s">
        <v>3</v>
      </c>
      <c r="E1" s="1" t="s">
        <v>4</v>
      </c>
      <c r="F1" s="1" t="s">
        <v>5</v>
      </c>
      <c r="G1" s="1" t="s">
        <v>128</v>
      </c>
      <c r="H1" s="1" t="s">
        <v>273</v>
      </c>
      <c r="I1" s="1" t="s">
        <v>291</v>
      </c>
      <c r="J1" s="1" t="s">
        <v>6</v>
      </c>
      <c r="K1" s="1" t="s">
        <v>7</v>
      </c>
      <c r="L1" s="1" t="s">
        <v>241</v>
      </c>
      <c r="M1" s="1" t="s">
        <v>247</v>
      </c>
      <c r="N1" s="1" t="s">
        <v>258</v>
      </c>
      <c r="O1" s="1" t="s">
        <v>248</v>
      </c>
      <c r="P1" s="1" t="s">
        <v>266</v>
      </c>
    </row>
    <row r="2" spans="1:16" x14ac:dyDescent="0.25">
      <c r="A2" s="21" t="s">
        <v>37</v>
      </c>
      <c r="B2" s="31" t="s">
        <v>36</v>
      </c>
      <c r="C2" s="21" t="s">
        <v>38</v>
      </c>
      <c r="D2" s="24">
        <v>297</v>
      </c>
      <c r="E2" s="25">
        <v>4</v>
      </c>
      <c r="F2" s="25">
        <v>1553</v>
      </c>
      <c r="G2" s="25">
        <v>2189995079</v>
      </c>
      <c r="H2" s="45">
        <v>0.95320000000000005</v>
      </c>
      <c r="I2" s="21" t="s">
        <v>129</v>
      </c>
      <c r="J2" s="21" t="s">
        <v>131</v>
      </c>
      <c r="K2" s="27" t="s">
        <v>130</v>
      </c>
      <c r="L2" s="23" t="s">
        <v>238</v>
      </c>
      <c r="M2" s="33" t="s">
        <v>271</v>
      </c>
      <c r="N2" s="33">
        <v>9</v>
      </c>
      <c r="O2" s="23" t="s">
        <v>252</v>
      </c>
      <c r="P2" s="31"/>
    </row>
    <row r="3" spans="1:16" x14ac:dyDescent="0.25">
      <c r="A3" s="7" t="s">
        <v>56</v>
      </c>
      <c r="B3" s="6" t="s">
        <v>255</v>
      </c>
      <c r="C3" s="7" t="s">
        <v>25</v>
      </c>
      <c r="D3" s="20">
        <v>109</v>
      </c>
      <c r="E3" s="8">
        <v>6</v>
      </c>
      <c r="F3" s="8">
        <v>4877</v>
      </c>
      <c r="G3" s="8">
        <v>1562175643</v>
      </c>
      <c r="H3" s="44">
        <v>0.86009999999999998</v>
      </c>
      <c r="I3" s="7" t="s">
        <v>78</v>
      </c>
      <c r="J3" s="9" t="s">
        <v>79</v>
      </c>
      <c r="K3" s="11" t="s">
        <v>80</v>
      </c>
      <c r="L3" s="7" t="s">
        <v>236</v>
      </c>
      <c r="M3" s="14" t="s">
        <v>271</v>
      </c>
      <c r="N3" s="14" t="s">
        <v>263</v>
      </c>
      <c r="O3" s="2" t="s">
        <v>249</v>
      </c>
    </row>
    <row r="4" spans="1:16" x14ac:dyDescent="0.2">
      <c r="A4" s="7" t="s">
        <v>82</v>
      </c>
      <c r="B4" s="6" t="s">
        <v>81</v>
      </c>
      <c r="C4" s="7" t="s">
        <v>83</v>
      </c>
      <c r="D4" s="20">
        <v>134</v>
      </c>
      <c r="E4" s="8">
        <v>6</v>
      </c>
      <c r="F4" s="8">
        <v>1823</v>
      </c>
      <c r="G4" s="8">
        <v>1818099111</v>
      </c>
      <c r="H4" s="34">
        <v>0.89</v>
      </c>
      <c r="I4" s="7" t="s">
        <v>371</v>
      </c>
      <c r="J4" s="9" t="s">
        <v>84</v>
      </c>
      <c r="K4" s="11" t="s">
        <v>372</v>
      </c>
      <c r="L4" s="7" t="s">
        <v>236</v>
      </c>
      <c r="M4" s="14" t="s">
        <v>251</v>
      </c>
      <c r="N4" s="14" t="s">
        <v>262</v>
      </c>
      <c r="O4" s="2" t="s">
        <v>253</v>
      </c>
      <c r="P4" s="13" t="s">
        <v>402</v>
      </c>
    </row>
    <row r="5" spans="1:16" x14ac:dyDescent="0.2">
      <c r="A5" s="28" t="s">
        <v>19</v>
      </c>
      <c r="B5" s="35" t="s">
        <v>18</v>
      </c>
      <c r="C5" s="28" t="s">
        <v>20</v>
      </c>
      <c r="D5" s="24">
        <v>145.6</v>
      </c>
      <c r="E5" s="25">
        <v>6</v>
      </c>
      <c r="F5" s="25">
        <v>75</v>
      </c>
      <c r="G5" s="25">
        <v>2237380158</v>
      </c>
      <c r="H5" s="45">
        <v>0.95120000000000005</v>
      </c>
      <c r="I5" s="32" t="s">
        <v>429</v>
      </c>
      <c r="J5" s="23" t="s">
        <v>160</v>
      </c>
      <c r="K5" s="56" t="s">
        <v>413</v>
      </c>
      <c r="L5" s="28" t="s">
        <v>236</v>
      </c>
      <c r="M5" s="33" t="s">
        <v>251</v>
      </c>
      <c r="N5" s="33" t="s">
        <v>261</v>
      </c>
      <c r="O5" s="21" t="s">
        <v>250</v>
      </c>
      <c r="P5" s="21"/>
    </row>
    <row r="6" spans="1:16" x14ac:dyDescent="0.25">
      <c r="A6" s="2" t="s">
        <v>46</v>
      </c>
      <c r="B6" s="3" t="s">
        <v>292</v>
      </c>
      <c r="C6" s="4" t="s">
        <v>47</v>
      </c>
      <c r="D6" s="20">
        <v>257.60000000000002</v>
      </c>
      <c r="E6" s="8">
        <v>3</v>
      </c>
      <c r="F6" s="8">
        <v>12884</v>
      </c>
      <c r="G6" s="8">
        <v>1716614662</v>
      </c>
      <c r="H6" s="44">
        <v>0.94220000000000004</v>
      </c>
      <c r="I6" s="4" t="s">
        <v>48</v>
      </c>
      <c r="J6" s="4" t="s">
        <v>95</v>
      </c>
      <c r="K6" s="10" t="s">
        <v>140</v>
      </c>
      <c r="L6" s="7" t="s">
        <v>235</v>
      </c>
      <c r="M6" s="14" t="s">
        <v>271</v>
      </c>
      <c r="N6" s="14" t="s">
        <v>267</v>
      </c>
      <c r="O6" s="2" t="s">
        <v>249</v>
      </c>
    </row>
    <row r="7" spans="1:16" x14ac:dyDescent="0.25">
      <c r="A7" s="2" t="s">
        <v>161</v>
      </c>
      <c r="B7" s="13" t="s">
        <v>277</v>
      </c>
      <c r="C7" s="4" t="s">
        <v>109</v>
      </c>
      <c r="D7" s="18">
        <v>267.5</v>
      </c>
      <c r="E7" s="19">
        <v>3</v>
      </c>
      <c r="F7" s="19">
        <v>5851</v>
      </c>
      <c r="G7" s="19">
        <v>1792659486</v>
      </c>
      <c r="H7" s="46">
        <v>0.94389999999999996</v>
      </c>
      <c r="I7" s="2" t="s">
        <v>269</v>
      </c>
      <c r="J7" s="4" t="s">
        <v>162</v>
      </c>
      <c r="K7" s="12" t="s">
        <v>274</v>
      </c>
      <c r="L7" s="7" t="s">
        <v>235</v>
      </c>
      <c r="M7" s="14" t="s">
        <v>275</v>
      </c>
      <c r="N7" s="14">
        <v>15</v>
      </c>
      <c r="O7" s="2" t="s">
        <v>253</v>
      </c>
    </row>
    <row r="8" spans="1:16" x14ac:dyDescent="0.25">
      <c r="A8" s="2" t="s">
        <v>161</v>
      </c>
      <c r="B8" s="13" t="s">
        <v>278</v>
      </c>
      <c r="C8" s="4" t="s">
        <v>109</v>
      </c>
      <c r="D8" s="18">
        <v>269.10000000000002</v>
      </c>
      <c r="E8" s="19">
        <v>3</v>
      </c>
      <c r="F8" s="19">
        <v>6826</v>
      </c>
      <c r="G8" s="19">
        <v>1815771249</v>
      </c>
      <c r="H8" s="46">
        <v>0.93840000000000001</v>
      </c>
      <c r="I8" s="2" t="s">
        <v>269</v>
      </c>
      <c r="J8" s="4" t="s">
        <v>162</v>
      </c>
      <c r="K8" s="12" t="s">
        <v>276</v>
      </c>
      <c r="L8" s="7" t="s">
        <v>235</v>
      </c>
      <c r="M8" s="14" t="s">
        <v>275</v>
      </c>
      <c r="N8" s="14">
        <v>15</v>
      </c>
      <c r="O8" s="2" t="s">
        <v>253</v>
      </c>
    </row>
    <row r="9" spans="1:16" x14ac:dyDescent="0.25">
      <c r="A9" s="2" t="s">
        <v>133</v>
      </c>
      <c r="B9" s="3" t="s">
        <v>132</v>
      </c>
      <c r="C9" s="4" t="s">
        <v>109</v>
      </c>
      <c r="D9" s="17">
        <v>273.2</v>
      </c>
      <c r="E9" s="5">
        <v>3</v>
      </c>
      <c r="F9" s="5">
        <v>5291</v>
      </c>
      <c r="G9" s="5">
        <v>1901839624</v>
      </c>
      <c r="H9" s="46">
        <v>0.9032</v>
      </c>
      <c r="I9" s="4" t="s">
        <v>125</v>
      </c>
      <c r="J9" s="4" t="s">
        <v>126</v>
      </c>
      <c r="K9" s="12" t="s">
        <v>127</v>
      </c>
      <c r="L9" s="7" t="s">
        <v>235</v>
      </c>
      <c r="M9" s="14" t="s">
        <v>251</v>
      </c>
      <c r="N9" s="14">
        <v>15</v>
      </c>
      <c r="O9" s="2" t="s">
        <v>253</v>
      </c>
    </row>
    <row r="10" spans="1:16" x14ac:dyDescent="0.25">
      <c r="A10" s="2" t="s">
        <v>108</v>
      </c>
      <c r="B10" s="3" t="s">
        <v>107</v>
      </c>
      <c r="C10" s="4" t="s">
        <v>109</v>
      </c>
      <c r="D10" s="17">
        <v>275</v>
      </c>
      <c r="E10" s="5">
        <v>3</v>
      </c>
      <c r="F10" s="5">
        <v>24</v>
      </c>
      <c r="G10" s="5">
        <v>1905484175</v>
      </c>
      <c r="H10" s="49">
        <v>0.92869999999999997</v>
      </c>
      <c r="I10" s="4" t="s">
        <v>120</v>
      </c>
      <c r="J10" s="4" t="s">
        <v>110</v>
      </c>
      <c r="K10" s="43" t="s">
        <v>119</v>
      </c>
      <c r="L10" s="7" t="s">
        <v>235</v>
      </c>
      <c r="M10" s="14" t="s">
        <v>251</v>
      </c>
      <c r="N10" s="14">
        <v>15</v>
      </c>
      <c r="O10" s="2" t="s">
        <v>253</v>
      </c>
    </row>
    <row r="11" spans="1:16" x14ac:dyDescent="0.25">
      <c r="A11" s="7" t="s">
        <v>123</v>
      </c>
      <c r="B11" s="6" t="s">
        <v>122</v>
      </c>
      <c r="C11" s="7" t="s">
        <v>87</v>
      </c>
      <c r="D11" s="20">
        <v>253.6</v>
      </c>
      <c r="E11" s="8">
        <v>4</v>
      </c>
      <c r="F11" s="8">
        <v>3738</v>
      </c>
      <c r="G11" s="8">
        <v>1926425113</v>
      </c>
      <c r="H11" s="44">
        <v>0.93400000000000005</v>
      </c>
      <c r="I11" s="7" t="s">
        <v>121</v>
      </c>
      <c r="J11" s="4" t="s">
        <v>76</v>
      </c>
      <c r="K11" s="10" t="s">
        <v>124</v>
      </c>
      <c r="L11" s="7" t="s">
        <v>235</v>
      </c>
      <c r="M11" s="14" t="s">
        <v>251</v>
      </c>
      <c r="N11" s="14">
        <v>15</v>
      </c>
      <c r="O11" s="2" t="s">
        <v>253</v>
      </c>
    </row>
    <row r="12" spans="1:16" x14ac:dyDescent="0.25">
      <c r="A12" s="28" t="s">
        <v>86</v>
      </c>
      <c r="B12" s="35" t="s">
        <v>85</v>
      </c>
      <c r="C12" s="28" t="s">
        <v>87</v>
      </c>
      <c r="D12" s="37">
        <v>151</v>
      </c>
      <c r="E12" s="39">
        <v>5</v>
      </c>
      <c r="F12" s="39">
        <v>6457</v>
      </c>
      <c r="G12" s="39">
        <v>1799143587</v>
      </c>
      <c r="H12" s="50">
        <v>0.86950000000000005</v>
      </c>
      <c r="I12" s="28" t="s">
        <v>88</v>
      </c>
      <c r="J12" s="41" t="s">
        <v>89</v>
      </c>
      <c r="K12" s="26" t="s">
        <v>90</v>
      </c>
      <c r="L12" s="28" t="s">
        <v>235</v>
      </c>
      <c r="M12" s="33" t="s">
        <v>251</v>
      </c>
      <c r="N12" s="33">
        <v>15</v>
      </c>
      <c r="O12" s="21" t="s">
        <v>253</v>
      </c>
      <c r="P12" s="21"/>
    </row>
    <row r="13" spans="1:16" x14ac:dyDescent="0.2">
      <c r="A13" s="2" t="s">
        <v>146</v>
      </c>
      <c r="B13" s="36" t="s">
        <v>145</v>
      </c>
      <c r="C13" s="2" t="s">
        <v>74</v>
      </c>
      <c r="D13" s="38">
        <v>86.6</v>
      </c>
      <c r="E13" s="40">
        <v>7</v>
      </c>
      <c r="F13" s="40">
        <v>29</v>
      </c>
      <c r="G13" s="40">
        <v>1391404169</v>
      </c>
      <c r="H13" s="49">
        <v>0.94399999999999995</v>
      </c>
      <c r="I13" s="2" t="s">
        <v>340</v>
      </c>
      <c r="J13" s="4" t="s">
        <v>105</v>
      </c>
      <c r="K13" s="43" t="s">
        <v>147</v>
      </c>
      <c r="L13" s="2" t="s">
        <v>240</v>
      </c>
      <c r="M13" s="14" t="s">
        <v>251</v>
      </c>
      <c r="N13" s="14" t="s">
        <v>264</v>
      </c>
      <c r="O13" s="2" t="s">
        <v>249</v>
      </c>
    </row>
    <row r="14" spans="1:16" x14ac:dyDescent="0.25">
      <c r="A14" s="2" t="s">
        <v>73</v>
      </c>
      <c r="B14" s="3" t="s">
        <v>72</v>
      </c>
      <c r="C14" s="4" t="s">
        <v>74</v>
      </c>
      <c r="D14" s="17">
        <v>92.4</v>
      </c>
      <c r="E14" s="5">
        <v>7</v>
      </c>
      <c r="F14" s="5">
        <v>2160</v>
      </c>
      <c r="G14" s="5">
        <v>1511002858</v>
      </c>
      <c r="H14" s="46">
        <v>0.93820000000000003</v>
      </c>
      <c r="I14" s="4" t="s">
        <v>75</v>
      </c>
      <c r="J14" s="4" t="s">
        <v>76</v>
      </c>
      <c r="K14" s="10" t="s">
        <v>77</v>
      </c>
      <c r="L14" s="2" t="s">
        <v>240</v>
      </c>
      <c r="M14" s="14" t="s">
        <v>251</v>
      </c>
      <c r="N14" s="14" t="s">
        <v>264</v>
      </c>
      <c r="O14" s="2" t="s">
        <v>249</v>
      </c>
    </row>
    <row r="15" spans="1:16" x14ac:dyDescent="0.2">
      <c r="A15" s="2" t="s">
        <v>150</v>
      </c>
      <c r="B15" s="13" t="s">
        <v>149</v>
      </c>
      <c r="C15" s="2" t="s">
        <v>74</v>
      </c>
      <c r="D15" s="38">
        <v>92.8</v>
      </c>
      <c r="E15" s="40">
        <v>7</v>
      </c>
      <c r="F15" s="40">
        <v>25252</v>
      </c>
      <c r="G15" s="40">
        <v>1464300591</v>
      </c>
      <c r="H15" s="49">
        <v>0.94710000000000005</v>
      </c>
      <c r="I15" s="16" t="s">
        <v>293</v>
      </c>
      <c r="J15" s="16" t="s">
        <v>34</v>
      </c>
      <c r="K15" s="43" t="s">
        <v>153</v>
      </c>
      <c r="L15" s="2" t="s">
        <v>240</v>
      </c>
      <c r="M15" s="14" t="s">
        <v>251</v>
      </c>
      <c r="N15" s="14" t="s">
        <v>264</v>
      </c>
      <c r="O15" s="2" t="s">
        <v>249</v>
      </c>
    </row>
    <row r="16" spans="1:16" x14ac:dyDescent="0.25">
      <c r="A16" s="21" t="s">
        <v>112</v>
      </c>
      <c r="B16" s="22" t="s">
        <v>111</v>
      </c>
      <c r="C16" s="23" t="s">
        <v>113</v>
      </c>
      <c r="D16" s="24">
        <v>314.2</v>
      </c>
      <c r="E16" s="25">
        <v>3</v>
      </c>
      <c r="F16" s="25">
        <v>4375</v>
      </c>
      <c r="G16" s="25">
        <v>2067734641</v>
      </c>
      <c r="H16" s="45">
        <v>0.94899999999999995</v>
      </c>
      <c r="I16" s="23" t="s">
        <v>114</v>
      </c>
      <c r="J16" s="23" t="s">
        <v>115</v>
      </c>
      <c r="K16" s="56" t="s">
        <v>403</v>
      </c>
      <c r="L16" s="21" t="s">
        <v>240</v>
      </c>
      <c r="M16" s="25" t="s">
        <v>271</v>
      </c>
      <c r="N16" s="33" t="s">
        <v>251</v>
      </c>
      <c r="O16" s="23" t="s">
        <v>252</v>
      </c>
      <c r="P16" s="23" t="s">
        <v>252</v>
      </c>
    </row>
    <row r="17" spans="1:16" x14ac:dyDescent="0.25">
      <c r="A17" s="2" t="s">
        <v>92</v>
      </c>
      <c r="B17" s="3" t="s">
        <v>91</v>
      </c>
      <c r="C17" s="4" t="s">
        <v>93</v>
      </c>
      <c r="D17" s="17">
        <v>196</v>
      </c>
      <c r="E17" s="5">
        <v>3</v>
      </c>
      <c r="F17" s="5">
        <v>29190</v>
      </c>
      <c r="G17" s="5">
        <v>1440184814</v>
      </c>
      <c r="H17" s="49">
        <v>0.92530000000000001</v>
      </c>
      <c r="I17" s="4" t="s">
        <v>94</v>
      </c>
      <c r="J17" s="4" t="s">
        <v>95</v>
      </c>
      <c r="K17" s="57" t="s">
        <v>96</v>
      </c>
      <c r="L17" s="2" t="s">
        <v>237</v>
      </c>
      <c r="M17" s="14" t="s">
        <v>271</v>
      </c>
      <c r="N17" s="14" t="s">
        <v>265</v>
      </c>
      <c r="O17" s="2" t="s">
        <v>253</v>
      </c>
      <c r="P17" s="13"/>
    </row>
    <row r="18" spans="1:16" x14ac:dyDescent="0.25">
      <c r="A18" s="2" t="s">
        <v>98</v>
      </c>
      <c r="B18" s="3" t="s">
        <v>97</v>
      </c>
      <c r="C18" s="4" t="s">
        <v>43</v>
      </c>
      <c r="D18" s="17">
        <v>197.9</v>
      </c>
      <c r="E18" s="5">
        <v>3</v>
      </c>
      <c r="F18" s="5">
        <v>7043</v>
      </c>
      <c r="G18" s="5">
        <v>1340198908</v>
      </c>
      <c r="H18" s="46">
        <v>0.85519999999999996</v>
      </c>
      <c r="I18" s="4" t="s">
        <v>99</v>
      </c>
      <c r="J18" s="4" t="s">
        <v>100</v>
      </c>
      <c r="K18" s="12" t="s">
        <v>101</v>
      </c>
      <c r="L18" s="2" t="s">
        <v>237</v>
      </c>
      <c r="M18" s="14" t="s">
        <v>251</v>
      </c>
      <c r="N18" s="14" t="s">
        <v>265</v>
      </c>
      <c r="O18" s="2" t="s">
        <v>249</v>
      </c>
    </row>
    <row r="19" spans="1:16" x14ac:dyDescent="0.25">
      <c r="A19" s="2" t="s">
        <v>209</v>
      </c>
      <c r="B19" s="13" t="s">
        <v>190</v>
      </c>
      <c r="C19" s="7" t="s">
        <v>16</v>
      </c>
      <c r="D19" s="18">
        <v>198.1</v>
      </c>
      <c r="E19" s="19">
        <v>3</v>
      </c>
      <c r="F19" s="19">
        <v>63678</v>
      </c>
      <c r="G19" s="19">
        <v>1516097738</v>
      </c>
      <c r="H19" s="46">
        <v>0.6865</v>
      </c>
      <c r="I19" s="2" t="s">
        <v>217</v>
      </c>
      <c r="J19" s="2" t="s">
        <v>216</v>
      </c>
      <c r="K19" s="12" t="s">
        <v>210</v>
      </c>
      <c r="L19" s="2" t="s">
        <v>237</v>
      </c>
      <c r="M19" s="14" t="s">
        <v>254</v>
      </c>
      <c r="N19" s="14" t="s">
        <v>265</v>
      </c>
      <c r="O19" s="2" t="s">
        <v>249</v>
      </c>
    </row>
    <row r="20" spans="1:16" x14ac:dyDescent="0.25">
      <c r="A20" s="2" t="s">
        <v>103</v>
      </c>
      <c r="B20" s="3" t="s">
        <v>102</v>
      </c>
      <c r="C20" s="4" t="s">
        <v>10</v>
      </c>
      <c r="D20" s="17">
        <v>224.1</v>
      </c>
      <c r="E20" s="5">
        <v>3</v>
      </c>
      <c r="F20" s="5">
        <v>1897</v>
      </c>
      <c r="G20" s="5">
        <v>1768535092</v>
      </c>
      <c r="H20" s="46">
        <v>0.9</v>
      </c>
      <c r="I20" s="4" t="s">
        <v>104</v>
      </c>
      <c r="J20" s="4" t="s">
        <v>105</v>
      </c>
      <c r="K20" s="12" t="s">
        <v>106</v>
      </c>
      <c r="L20" s="2" t="s">
        <v>237</v>
      </c>
      <c r="M20" s="14" t="s">
        <v>251</v>
      </c>
      <c r="N20" s="14" t="s">
        <v>265</v>
      </c>
      <c r="O20" s="2" t="s">
        <v>249</v>
      </c>
    </row>
    <row r="21" spans="1:16" x14ac:dyDescent="0.2">
      <c r="A21" s="2" t="s">
        <v>174</v>
      </c>
      <c r="B21" s="13" t="s">
        <v>173</v>
      </c>
      <c r="C21" s="4" t="s">
        <v>10</v>
      </c>
      <c r="D21" s="18">
        <v>264.2</v>
      </c>
      <c r="E21" s="19">
        <v>3</v>
      </c>
      <c r="F21" s="19">
        <v>1163</v>
      </c>
      <c r="G21" s="19">
        <v>1980712740</v>
      </c>
      <c r="H21" s="46">
        <v>0.92190000000000005</v>
      </c>
      <c r="I21" s="16" t="s">
        <v>342</v>
      </c>
      <c r="J21" s="2" t="s">
        <v>175</v>
      </c>
      <c r="K21" s="12" t="s">
        <v>179</v>
      </c>
      <c r="L21" s="2" t="s">
        <v>237</v>
      </c>
      <c r="M21" s="14" t="s">
        <v>254</v>
      </c>
      <c r="N21" s="14" t="s">
        <v>265</v>
      </c>
      <c r="O21" s="2" t="s">
        <v>249</v>
      </c>
    </row>
    <row r="22" spans="1:16" x14ac:dyDescent="0.2">
      <c r="A22" s="4" t="s">
        <v>32</v>
      </c>
      <c r="B22" s="3" t="s">
        <v>256</v>
      </c>
      <c r="C22" s="4" t="s">
        <v>10</v>
      </c>
      <c r="D22" s="18">
        <v>266.2</v>
      </c>
      <c r="E22" s="19">
        <v>3</v>
      </c>
      <c r="F22" s="19">
        <v>711</v>
      </c>
      <c r="G22" s="19">
        <v>1964827820</v>
      </c>
      <c r="H22" s="46">
        <v>0.92330000000000001</v>
      </c>
      <c r="I22" s="16" t="s">
        <v>342</v>
      </c>
      <c r="J22" s="2" t="s">
        <v>175</v>
      </c>
      <c r="K22" s="12" t="s">
        <v>180</v>
      </c>
      <c r="L22" s="2" t="s">
        <v>237</v>
      </c>
      <c r="M22" s="14" t="s">
        <v>254</v>
      </c>
      <c r="N22" s="14" t="s">
        <v>265</v>
      </c>
      <c r="O22" s="2" t="s">
        <v>249</v>
      </c>
    </row>
    <row r="23" spans="1:16" x14ac:dyDescent="0.25">
      <c r="A23" s="7" t="s">
        <v>139</v>
      </c>
      <c r="B23" s="6" t="s">
        <v>134</v>
      </c>
      <c r="C23" s="7" t="s">
        <v>16</v>
      </c>
      <c r="D23" s="20">
        <v>147.6</v>
      </c>
      <c r="E23" s="8">
        <v>4</v>
      </c>
      <c r="F23" s="8">
        <v>33440</v>
      </c>
      <c r="G23" s="8">
        <v>1689041638</v>
      </c>
      <c r="H23" s="44">
        <v>0.91190000000000004</v>
      </c>
      <c r="I23" s="7" t="s">
        <v>135</v>
      </c>
      <c r="J23" s="9" t="s">
        <v>141</v>
      </c>
      <c r="K23" s="11" t="s">
        <v>136</v>
      </c>
      <c r="L23" s="2" t="s">
        <v>237</v>
      </c>
      <c r="M23" s="14" t="s">
        <v>254</v>
      </c>
      <c r="N23" s="14" t="s">
        <v>265</v>
      </c>
      <c r="O23" s="2" t="s">
        <v>249</v>
      </c>
    </row>
    <row r="24" spans="1:16" x14ac:dyDescent="0.2">
      <c r="A24" s="2" t="s">
        <v>151</v>
      </c>
      <c r="B24" s="13" t="s">
        <v>148</v>
      </c>
      <c r="C24" s="7" t="s">
        <v>16</v>
      </c>
      <c r="D24" s="38">
        <v>106</v>
      </c>
      <c r="E24" s="40">
        <v>5</v>
      </c>
      <c r="F24" s="40">
        <v>140</v>
      </c>
      <c r="G24" s="40">
        <v>1842551953</v>
      </c>
      <c r="H24" s="49">
        <v>0.93400000000000005</v>
      </c>
      <c r="I24" s="16" t="s">
        <v>158</v>
      </c>
      <c r="J24" s="2" t="s">
        <v>160</v>
      </c>
      <c r="K24" s="43" t="s">
        <v>157</v>
      </c>
      <c r="L24" s="2" t="s">
        <v>237</v>
      </c>
      <c r="M24" s="14" t="s">
        <v>254</v>
      </c>
      <c r="N24" s="14" t="s">
        <v>265</v>
      </c>
      <c r="O24" s="2" t="s">
        <v>249</v>
      </c>
    </row>
    <row r="25" spans="1:16" x14ac:dyDescent="0.25">
      <c r="A25" s="21" t="s">
        <v>144</v>
      </c>
      <c r="B25" s="31" t="s">
        <v>142</v>
      </c>
      <c r="C25" s="28" t="s">
        <v>16</v>
      </c>
      <c r="D25" s="29">
        <v>100.8</v>
      </c>
      <c r="E25" s="30">
        <v>6</v>
      </c>
      <c r="F25" s="30">
        <v>365</v>
      </c>
      <c r="G25" s="30">
        <v>1672190305</v>
      </c>
      <c r="H25" s="45">
        <v>0.90210000000000001</v>
      </c>
      <c r="I25" s="21" t="s">
        <v>340</v>
      </c>
      <c r="J25" s="23" t="s">
        <v>105</v>
      </c>
      <c r="K25" s="27" t="s">
        <v>143</v>
      </c>
      <c r="L25" s="21" t="s">
        <v>237</v>
      </c>
      <c r="M25" s="33" t="s">
        <v>251</v>
      </c>
      <c r="N25" s="33" t="s">
        <v>265</v>
      </c>
      <c r="O25" s="21" t="s">
        <v>249</v>
      </c>
      <c r="P25" s="21"/>
    </row>
    <row r="26" spans="1:16" x14ac:dyDescent="0.25">
      <c r="B26" s="13"/>
    </row>
    <row r="27" spans="1:16" x14ac:dyDescent="0.25">
      <c r="B27" s="13"/>
    </row>
    <row r="28" spans="1:16" x14ac:dyDescent="0.25">
      <c r="B28" s="13"/>
      <c r="M28" s="14" t="s">
        <v>280</v>
      </c>
    </row>
    <row r="29" spans="1:16" x14ac:dyDescent="0.25">
      <c r="M29" s="14" t="s">
        <v>279</v>
      </c>
    </row>
    <row r="32" spans="1:16" x14ac:dyDescent="0.25">
      <c r="B32" s="14"/>
    </row>
    <row r="33" spans="2:14" x14ac:dyDescent="0.25">
      <c r="B33" s="14" t="s">
        <v>377</v>
      </c>
      <c r="C33" s="14"/>
      <c r="E33" s="2"/>
      <c r="F33" s="2"/>
      <c r="G33" s="2"/>
      <c r="H33" s="2"/>
      <c r="I33" s="14"/>
      <c r="J33" s="14"/>
      <c r="M33" s="2"/>
      <c r="N33" s="2"/>
    </row>
    <row r="34" spans="2:14" x14ac:dyDescent="0.25">
      <c r="B34" s="54">
        <v>44754</v>
      </c>
      <c r="C34" s="14"/>
      <c r="E34" s="2"/>
      <c r="F34" s="2"/>
      <c r="G34" s="2"/>
      <c r="H34" s="2"/>
      <c r="I34" s="14"/>
      <c r="J34" s="14"/>
      <c r="M34" s="2"/>
      <c r="N34" s="2"/>
    </row>
    <row r="35" spans="2:14" x14ac:dyDescent="0.25">
      <c r="B35" s="14"/>
      <c r="C35" s="14"/>
      <c r="E35" s="2"/>
      <c r="F35" s="2"/>
      <c r="G35" s="2"/>
      <c r="H35" s="2"/>
      <c r="I35" s="14"/>
      <c r="J35" s="14"/>
      <c r="M35" s="2"/>
      <c r="N35" s="2"/>
    </row>
    <row r="36" spans="2:14" x14ac:dyDescent="0.25">
      <c r="B36" s="14"/>
      <c r="C36" s="14"/>
      <c r="E36" s="2"/>
      <c r="F36" s="2"/>
      <c r="G36" s="2"/>
      <c r="H36" s="2"/>
      <c r="I36" s="14"/>
      <c r="J36" s="14"/>
      <c r="M36" s="2"/>
      <c r="N36" s="2"/>
    </row>
    <row r="37" spans="2:14" x14ac:dyDescent="0.25">
      <c r="B37" s="14"/>
      <c r="C37" s="14"/>
      <c r="E37" s="2"/>
      <c r="F37" s="2"/>
      <c r="G37" s="2"/>
      <c r="H37" s="2"/>
      <c r="I37" s="14"/>
      <c r="J37" s="14"/>
      <c r="M37" s="2"/>
      <c r="N37" s="2"/>
    </row>
    <row r="38" spans="2:14" x14ac:dyDescent="0.25">
      <c r="B38" s="14"/>
      <c r="C38" s="14"/>
      <c r="E38" s="2"/>
      <c r="F38" s="2"/>
      <c r="G38" s="2"/>
      <c r="H38" s="2"/>
      <c r="I38" s="14"/>
      <c r="J38" s="14"/>
      <c r="M38" s="2"/>
      <c r="N38" s="2"/>
    </row>
    <row r="39" spans="2:14" x14ac:dyDescent="0.25">
      <c r="B39" s="14"/>
      <c r="C39" s="14"/>
      <c r="E39" s="2"/>
      <c r="F39" s="2"/>
      <c r="G39" s="2"/>
      <c r="H39" s="2"/>
      <c r="I39" s="14"/>
      <c r="J39" s="14"/>
      <c r="M39" s="2"/>
      <c r="N39" s="2"/>
    </row>
    <row r="40" spans="2:14" x14ac:dyDescent="0.25">
      <c r="B40" s="14"/>
      <c r="C40" s="14"/>
      <c r="E40" s="2"/>
      <c r="F40" s="2"/>
      <c r="G40" s="2"/>
      <c r="H40" s="2"/>
      <c r="I40" s="14"/>
      <c r="J40" s="14"/>
      <c r="M40" s="2"/>
      <c r="N40" s="2"/>
    </row>
    <row r="41" spans="2:14" x14ac:dyDescent="0.25">
      <c r="B41" s="14"/>
      <c r="C41" s="14"/>
      <c r="E41" s="2"/>
      <c r="F41" s="2"/>
      <c r="G41" s="2"/>
      <c r="H41" s="2"/>
      <c r="I41" s="14"/>
      <c r="J41" s="14"/>
      <c r="M41" s="2"/>
      <c r="N41" s="2"/>
    </row>
    <row r="42" spans="2:14" x14ac:dyDescent="0.25">
      <c r="B42" s="14"/>
      <c r="C42" s="14"/>
      <c r="E42" s="2"/>
      <c r="F42" s="2"/>
      <c r="G42" s="2"/>
      <c r="H42" s="2"/>
      <c r="I42" s="14"/>
      <c r="J42" s="14"/>
      <c r="M42" s="2"/>
      <c r="N42" s="2"/>
    </row>
    <row r="43" spans="2:14" x14ac:dyDescent="0.25">
      <c r="B43" s="14"/>
      <c r="C43" s="14"/>
      <c r="E43" s="2"/>
      <c r="F43" s="2"/>
      <c r="G43" s="2"/>
      <c r="H43" s="2"/>
      <c r="I43" s="14"/>
      <c r="J43" s="14"/>
      <c r="M43" s="2"/>
      <c r="N43" s="2"/>
    </row>
    <row r="44" spans="2:14" x14ac:dyDescent="0.25">
      <c r="B44" s="14"/>
      <c r="C44" s="14"/>
      <c r="E44" s="2"/>
      <c r="F44" s="2"/>
      <c r="G44" s="2"/>
      <c r="H44" s="2"/>
      <c r="I44" s="14"/>
      <c r="J44" s="14"/>
      <c r="M44" s="2"/>
      <c r="N44" s="2"/>
    </row>
    <row r="45" spans="2:14" x14ac:dyDescent="0.25">
      <c r="B45" s="14"/>
      <c r="C45" s="14"/>
      <c r="E45" s="2"/>
      <c r="F45" s="2"/>
      <c r="G45" s="2"/>
      <c r="H45" s="2"/>
      <c r="I45" s="14"/>
      <c r="J45" s="14"/>
      <c r="M45" s="2"/>
      <c r="N45" s="2"/>
    </row>
    <row r="46" spans="2:14" x14ac:dyDescent="0.25">
      <c r="B46" s="14"/>
      <c r="C46" s="14"/>
      <c r="E46" s="2"/>
      <c r="F46" s="2"/>
      <c r="G46" s="2"/>
      <c r="H46" s="2"/>
      <c r="I46" s="14"/>
      <c r="J46" s="14"/>
      <c r="M46" s="2"/>
      <c r="N46" s="2"/>
    </row>
    <row r="47" spans="2:14" x14ac:dyDescent="0.25">
      <c r="B47" s="14"/>
      <c r="C47" s="14"/>
      <c r="E47" s="2"/>
      <c r="F47" s="2"/>
      <c r="G47" s="2"/>
      <c r="H47" s="2"/>
      <c r="I47" s="14"/>
      <c r="J47" s="14"/>
      <c r="M47" s="2"/>
      <c r="N47" s="2"/>
    </row>
    <row r="48" spans="2:14" x14ac:dyDescent="0.25">
      <c r="B48" s="14"/>
      <c r="C48" s="14"/>
      <c r="E48" s="2"/>
      <c r="F48" s="2"/>
      <c r="G48" s="2"/>
      <c r="H48" s="2"/>
      <c r="I48" s="14"/>
      <c r="J48" s="14"/>
      <c r="M48" s="2"/>
      <c r="N48" s="2"/>
    </row>
    <row r="49" spans="2:14" x14ac:dyDescent="0.25">
      <c r="B49" s="14"/>
      <c r="C49" s="14"/>
      <c r="E49" s="2"/>
      <c r="F49" s="2"/>
      <c r="G49" s="2"/>
      <c r="H49" s="2"/>
      <c r="I49" s="14"/>
      <c r="J49" s="14"/>
      <c r="M49" s="2"/>
      <c r="N49" s="2"/>
    </row>
    <row r="50" spans="2:14" x14ac:dyDescent="0.25">
      <c r="B50" s="14"/>
      <c r="C50" s="14"/>
      <c r="E50" s="2"/>
      <c r="F50" s="2"/>
      <c r="G50" s="2"/>
      <c r="H50" s="2"/>
      <c r="I50" s="14"/>
      <c r="J50" s="14"/>
      <c r="M50" s="2"/>
      <c r="N50" s="2"/>
    </row>
  </sheetData>
  <sortState xmlns:xlrd2="http://schemas.microsoft.com/office/spreadsheetml/2017/richdata2" ref="A2:P29">
    <sortCondition ref="L2:L29"/>
    <sortCondition ref="E2:E29"/>
    <sortCondition ref="D2:D29"/>
    <sortCondition ref="F2:F29"/>
    <sortCondition ref="B2:B29"/>
  </sortState>
  <hyperlinks>
    <hyperlink ref="K14" r:id="rId1" xr:uid="{45087342-051E-41E1-810B-AC001267CDFA}"/>
    <hyperlink ref="K12" r:id="rId2" xr:uid="{6E61C4E0-A7E2-46A7-9099-6265B3C97C88}"/>
    <hyperlink ref="K17" r:id="rId3" xr:uid="{A1D02562-57DC-4E73-918D-D93681F2EAED}"/>
    <hyperlink ref="K18" r:id="rId4" xr:uid="{7F5F978A-DE1E-41A3-8C6C-7F765C5815DD}"/>
    <hyperlink ref="K20" r:id="rId5" xr:uid="{0D0CCC2B-E61A-4CF3-A456-0A8CEDED0C97}"/>
    <hyperlink ref="K3" r:id="rId6" xr:uid="{AF4D69D9-696D-417E-BD0B-54FD84B3E274}"/>
    <hyperlink ref="K9" r:id="rId7" xr:uid="{C343D042-604C-42D2-814C-2037B34AC426}"/>
    <hyperlink ref="K2" r:id="rId8" xr:uid="{A136D0AB-D4AC-4F6E-8767-C925BB4B044C}"/>
    <hyperlink ref="K6" r:id="rId9" xr:uid="{06565F17-391E-42D8-9698-4C2618747442}"/>
    <hyperlink ref="K13" r:id="rId10" xr:uid="{97665ACC-FA08-4ACE-B63E-1AB1998985A0}"/>
    <hyperlink ref="K15" r:id="rId11" xr:uid="{CCDEDA14-E653-4BDF-909C-353774DA27A1}"/>
    <hyperlink ref="K24" r:id="rId12" xr:uid="{1F33B522-4BC8-475E-884A-F6089DB0CDF9}"/>
    <hyperlink ref="K21" r:id="rId13" xr:uid="{21D51028-E755-439A-B127-948FD6082113}"/>
    <hyperlink ref="K22" r:id="rId14" xr:uid="{38689DEC-735C-4402-A5FF-0CD360C7845E}"/>
    <hyperlink ref="K19" r:id="rId15" xr:uid="{04A5E8C7-9208-4661-A015-2DBAFC94DFE4}"/>
    <hyperlink ref="K25" r:id="rId16" xr:uid="{B4F27412-A2D1-401D-8B27-1ADBF65EEDB3}"/>
    <hyperlink ref="K23" r:id="rId17" xr:uid="{5726DD85-9372-4F97-9C29-3C1A6DEE1DD9}"/>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Lepidosaurs_All</vt:lpstr>
      <vt:lpstr>Lepidosaurs_Chr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Pinto</dc:creator>
  <cp:lastModifiedBy>Brendan Pinto</cp:lastModifiedBy>
  <dcterms:created xsi:type="dcterms:W3CDTF">2021-11-12T14:54:35Z</dcterms:created>
  <dcterms:modified xsi:type="dcterms:W3CDTF">2023-01-17T15:06:22Z</dcterms:modified>
</cp:coreProperties>
</file>